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pingi\Desktop\TERRENGTEST\"/>
    </mc:Choice>
  </mc:AlternateContent>
  <xr:revisionPtr revIDLastSave="0" documentId="13_ncr:1_{960769CA-AB21-4AB2-BD92-9DC48F1F36D3}" xr6:coauthVersionLast="46" xr6:coauthVersionMax="46" xr10:uidLastSave="{00000000-0000-0000-0000-000000000000}"/>
  <bookViews>
    <workbookView xWindow="-120" yWindow="-120" windowWidth="57840" windowHeight="32040" tabRatio="669" xr2:uid="{00000000-000D-0000-FFFF-FFFF00000000}"/>
  </bookViews>
  <sheets>
    <sheet name="Alle resultater SORT" sheetId="23" r:id="rId1"/>
    <sheet name="Alle resultater NY" sheetId="22" r:id="rId2"/>
    <sheet name="Alle result" sheetId="1" r:id="rId3"/>
    <sheet name="29 August 2002" sheetId="2" r:id="rId4"/>
    <sheet name="23 Mai 2002" sheetId="3" r:id="rId5"/>
    <sheet name="15 Mai 2003" sheetId="4" r:id="rId6"/>
    <sheet name="24 Juni 2003" sheetId="5" r:id="rId7"/>
    <sheet name="28 August 2003" sheetId="6" r:id="rId8"/>
    <sheet name="25.05.04" sheetId="7" r:id="rId9"/>
    <sheet name="8. juni 2005" sheetId="8" r:id="rId10"/>
    <sheet name="31 august 2005" sheetId="9" r:id="rId11"/>
    <sheet name="05-07-2007" sheetId="10" r:id="rId12"/>
    <sheet name="7-8. juni 2007" sheetId="11" r:id="rId13"/>
    <sheet name="16 Maj 2008" sheetId="12" r:id="rId14"/>
    <sheet name="18. juni 2009" sheetId="13" r:id="rId15"/>
    <sheet name="01. sept 2009" sheetId="14" r:id="rId16"/>
    <sheet name="6. mai 2010" sheetId="15" r:id="rId17"/>
    <sheet name="22. sept 2010" sheetId="16" r:id="rId18"/>
    <sheet name="6. juni 2011" sheetId="17" r:id="rId19"/>
    <sheet name="20. sept 2011" sheetId="18" r:id="rId20"/>
    <sheet name="17. juni 2014" sheetId="19" r:id="rId21"/>
    <sheet name="23 juni 2015" sheetId="20" r:id="rId22"/>
    <sheet name="17 april 2021" sheetId="21" r:id="rId23"/>
  </sheets>
  <definedNames>
    <definedName name="_xlnm._FilterDatabase" localSheetId="1" hidden="1">'Alle resultater NY'!$A$11:$T$147</definedName>
    <definedName name="_xlnm._FilterDatabase" localSheetId="0" hidden="1">'Alle resultater SORT'!$A$12:$AW$577</definedName>
    <definedName name="_xlnm.Print_Area" localSheetId="15">'01. sept 2009'!$A$1:$K$30</definedName>
    <definedName name="_xlnm.Print_Area" localSheetId="11">'05-07-2007'!$A$1:$K$24</definedName>
    <definedName name="_xlnm.Print_Area" localSheetId="5">'15 Mai 2003'!$A$1:$L$47</definedName>
    <definedName name="_xlnm.Print_Area" localSheetId="13">'16 Maj 2008'!$A$1:$K$17</definedName>
    <definedName name="_xlnm.Print_Area" localSheetId="22">'17 april 2021'!$A$1:$K$34</definedName>
    <definedName name="_xlnm.Print_Area" localSheetId="20">'17. juni 2014'!$A$1:$K$48</definedName>
    <definedName name="_xlnm.Print_Area" localSheetId="14">'18. juni 2009'!$A$1:$K$51</definedName>
    <definedName name="_xlnm.Print_Area" localSheetId="19">'20. sept 2011'!$A$1:$K$36</definedName>
    <definedName name="_xlnm.Print_Area" localSheetId="17">'22. sept 2010'!$A$1:$K$39</definedName>
    <definedName name="_xlnm.Print_Area" localSheetId="21">'23 juni 2015'!$A$1:$L$33</definedName>
    <definedName name="_xlnm.Print_Area" localSheetId="4">'23 Mai 2002'!$A$1:$K$36</definedName>
    <definedName name="_xlnm.Print_Area" localSheetId="6">'24 Juni 2003'!$A$1:$L$31</definedName>
    <definedName name="_xlnm.Print_Area" localSheetId="8">'25.05.04'!$A$1:$L$30</definedName>
    <definedName name="_xlnm.Print_Area" localSheetId="7">'28 August 2003'!$A$1:$L$34</definedName>
    <definedName name="_xlnm.Print_Area" localSheetId="3">'29 August 2002'!$A$1:$K$46</definedName>
    <definedName name="_xlnm.Print_Area" localSheetId="10">'31 august 2005'!$A$1:$K$50</definedName>
    <definedName name="_xlnm.Print_Area" localSheetId="18">'6. juni 2011'!$A$1:$K$51</definedName>
    <definedName name="_xlnm.Print_Area" localSheetId="16">'6. mai 2010'!$A$1:$K$49</definedName>
    <definedName name="_xlnm.Print_Area" localSheetId="12">'7-8. juni 2007'!$A$1:$K$28</definedName>
    <definedName name="_xlnm.Print_Area" localSheetId="9">'8. juni 2005'!$A$1:$L$39</definedName>
    <definedName name="_xlnm.Print_Area" localSheetId="0">'Alle resultater SORT'!$A$1:$T$731</definedName>
    <definedName name="_xlnm.Print_Titles" localSheetId="0">'Alle resultater SORT'!$1:$12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23" l="1" a="1"/>
  <c r="K17" i="23" s="1"/>
  <c r="K16" i="23" a="1"/>
  <c r="K16" i="23" s="1"/>
  <c r="K14" i="23" a="1"/>
  <c r="K14" i="23" s="1"/>
  <c r="K15" i="23" a="1"/>
  <c r="K15" i="23" s="1"/>
  <c r="K20" i="23" a="1"/>
  <c r="K20" i="23" s="1"/>
  <c r="K19" i="23" a="1"/>
  <c r="K19" i="23" s="1"/>
  <c r="K21" i="23" a="1"/>
  <c r="K21" i="23" s="1"/>
  <c r="K22" i="23" a="1"/>
  <c r="K22" i="23" s="1"/>
  <c r="K23" i="23" a="1"/>
  <c r="K23" i="23" s="1"/>
  <c r="K24" i="23" a="1"/>
  <c r="K24" i="23" s="1"/>
  <c r="K26" i="23" a="1"/>
  <c r="K26" i="23" s="1"/>
  <c r="K27" i="23" a="1"/>
  <c r="K27" i="23" s="1"/>
  <c r="K28" i="23" a="1"/>
  <c r="K28" i="23" s="1"/>
  <c r="K29" i="23" a="1"/>
  <c r="K29" i="23" s="1"/>
  <c r="K25" i="23" a="1"/>
  <c r="K25" i="23" s="1"/>
  <c r="K18" i="23" a="1"/>
  <c r="K18" i="23" s="1"/>
  <c r="K32" i="23" a="1"/>
  <c r="K32" i="23" s="1"/>
  <c r="K33" i="23" a="1"/>
  <c r="K33" i="23" s="1"/>
  <c r="K30" i="23" a="1"/>
  <c r="K30" i="23" s="1"/>
  <c r="K31" i="23" a="1"/>
  <c r="K31" i="23" s="1"/>
  <c r="K34" i="23" a="1"/>
  <c r="K34" i="23" s="1"/>
  <c r="K35" i="23" a="1"/>
  <c r="K35" i="23" s="1"/>
  <c r="K36" i="23" a="1"/>
  <c r="K36" i="23" s="1"/>
  <c r="K37" i="23" a="1"/>
  <c r="K37" i="23" s="1"/>
  <c r="K38" i="23" a="1"/>
  <c r="K38" i="23" s="1"/>
  <c r="K39" i="23" a="1"/>
  <c r="K39" i="23" s="1"/>
  <c r="K40" i="23" a="1"/>
  <c r="K40" i="23" s="1"/>
  <c r="K41" i="23" a="1"/>
  <c r="K41" i="23" s="1"/>
  <c r="K42" i="23" a="1"/>
  <c r="K42" i="23" s="1"/>
  <c r="K43" i="23" a="1"/>
  <c r="K43" i="23" s="1"/>
  <c r="K49" i="23" a="1"/>
  <c r="K49" i="23" s="1"/>
  <c r="K50" i="23" a="1"/>
  <c r="K50" i="23" s="1"/>
  <c r="K44" i="23" a="1"/>
  <c r="K44" i="23" s="1"/>
  <c r="K51" i="23" a="1"/>
  <c r="K51" i="23" s="1"/>
  <c r="K53" i="23" a="1"/>
  <c r="K53" i="23" s="1"/>
  <c r="K52" i="23" a="1"/>
  <c r="K52" i="23" s="1"/>
  <c r="K54" i="23" a="1"/>
  <c r="K54" i="23" s="1"/>
  <c r="K45" i="23" a="1"/>
  <c r="K45" i="23" s="1"/>
  <c r="K46" i="23" a="1"/>
  <c r="K46" i="23" s="1"/>
  <c r="K47" i="23" a="1"/>
  <c r="K47" i="23" s="1"/>
  <c r="K48" i="23" a="1"/>
  <c r="K48" i="23" s="1"/>
  <c r="K63" i="23" a="1"/>
  <c r="K63" i="23" s="1"/>
  <c r="K55" i="23" a="1"/>
  <c r="K55" i="23" s="1"/>
  <c r="K64" i="23" a="1"/>
  <c r="K64" i="23" s="1"/>
  <c r="K56" i="23" a="1"/>
  <c r="K56" i="23" s="1"/>
  <c r="K65" i="23" a="1"/>
  <c r="K65" i="23" s="1"/>
  <c r="K57" i="23" a="1"/>
  <c r="K57" i="23" s="1"/>
  <c r="K66" i="23" a="1"/>
  <c r="K66" i="23" s="1"/>
  <c r="K58" i="23" a="1"/>
  <c r="K58" i="23" s="1"/>
  <c r="K68" i="23" a="1"/>
  <c r="K68" i="23" s="1"/>
  <c r="K59" i="23" a="1"/>
  <c r="K59" i="23" s="1"/>
  <c r="K60" i="23" a="1"/>
  <c r="K60" i="23" s="1"/>
  <c r="K61" i="23" a="1"/>
  <c r="K61" i="23" s="1"/>
  <c r="K67" i="23" a="1"/>
  <c r="K67" i="23" s="1"/>
  <c r="K62" i="23" a="1"/>
  <c r="K62" i="23" s="1"/>
  <c r="K69" i="23" a="1"/>
  <c r="K69" i="23" s="1"/>
  <c r="K70" i="23" a="1"/>
  <c r="K70" i="23" s="1"/>
  <c r="K75" i="23" a="1"/>
  <c r="K75" i="23" s="1"/>
  <c r="K76" i="23" a="1"/>
  <c r="K76" i="23" s="1"/>
  <c r="K77" i="23" a="1"/>
  <c r="K77" i="23" s="1"/>
  <c r="K78" i="23" a="1"/>
  <c r="K78" i="23" s="1"/>
  <c r="K79" i="23" a="1"/>
  <c r="K79" i="23" s="1"/>
  <c r="K80" i="23" a="1"/>
  <c r="K80" i="23" s="1"/>
  <c r="K81" i="23" a="1"/>
  <c r="K81" i="23" s="1"/>
  <c r="K71" i="23" a="1"/>
  <c r="K71" i="23" s="1"/>
  <c r="K85" i="23" a="1"/>
  <c r="K85" i="23" s="1"/>
  <c r="K83" i="23" a="1"/>
  <c r="K83" i="23" s="1"/>
  <c r="K82" i="23" a="1"/>
  <c r="K82" i="23" s="1"/>
  <c r="K84" i="23" a="1"/>
  <c r="K84" i="23" s="1"/>
  <c r="K86" i="23" a="1"/>
  <c r="K86" i="23" s="1"/>
  <c r="K72" i="23" a="1"/>
  <c r="K72" i="23" s="1"/>
  <c r="K73" i="23" a="1"/>
  <c r="K73" i="23" s="1"/>
  <c r="K74" i="23" a="1"/>
  <c r="K74" i="23" s="1"/>
  <c r="K95" i="23" a="1"/>
  <c r="K95" i="23" s="1"/>
  <c r="K96" i="23" a="1"/>
  <c r="K96" i="23" s="1"/>
  <c r="K97" i="23" a="1"/>
  <c r="K97" i="23" s="1"/>
  <c r="K101" i="23" a="1"/>
  <c r="K101" i="23" s="1"/>
  <c r="K99" i="23" a="1"/>
  <c r="K99" i="23" s="1"/>
  <c r="K103" i="23" a="1"/>
  <c r="K103" i="23" s="1"/>
  <c r="K105" i="23" a="1"/>
  <c r="K105" i="23" s="1"/>
  <c r="K98" i="23" a="1"/>
  <c r="K98" i="23" s="1"/>
  <c r="K100" i="23" a="1"/>
  <c r="K100" i="23" s="1"/>
  <c r="K102" i="23" a="1"/>
  <c r="K102" i="23" s="1"/>
  <c r="K87" i="23" a="1"/>
  <c r="K87" i="23" s="1"/>
  <c r="K104" i="23" a="1"/>
  <c r="K104" i="23" s="1"/>
  <c r="K107" i="23" a="1"/>
  <c r="K107" i="23" s="1"/>
  <c r="K88" i="23" a="1"/>
  <c r="K88" i="23" s="1"/>
  <c r="K108" i="23" a="1"/>
  <c r="K108" i="23" s="1"/>
  <c r="K106" i="23" a="1"/>
  <c r="K106" i="23" s="1"/>
  <c r="K89" i="23" a="1"/>
  <c r="K89" i="23" s="1"/>
  <c r="K90" i="23" a="1"/>
  <c r="K90" i="23" s="1"/>
  <c r="K91" i="23" a="1"/>
  <c r="K91" i="23" s="1"/>
  <c r="K92" i="23" a="1"/>
  <c r="K92" i="23" s="1"/>
  <c r="K93" i="23" a="1"/>
  <c r="K93" i="23" s="1"/>
  <c r="K94" i="23" a="1"/>
  <c r="K94" i="23" s="1"/>
  <c r="K115" i="23" a="1"/>
  <c r="K115" i="23" s="1"/>
  <c r="K116" i="23" a="1"/>
  <c r="K116" i="23" s="1"/>
  <c r="K117" i="23" a="1"/>
  <c r="K117" i="23" s="1"/>
  <c r="K118" i="23" a="1"/>
  <c r="K118" i="23" s="1"/>
  <c r="K109" i="23" a="1"/>
  <c r="K109" i="23" s="1"/>
  <c r="K110" i="23" a="1"/>
  <c r="K110" i="23" s="1"/>
  <c r="K111" i="23" a="1"/>
  <c r="K111" i="23" s="1"/>
  <c r="K112" i="23" a="1"/>
  <c r="K112" i="23" s="1"/>
  <c r="K113" i="23" a="1"/>
  <c r="K113" i="23" s="1"/>
  <c r="K114" i="23" a="1"/>
  <c r="K114" i="23" s="1"/>
  <c r="K119" i="23" a="1"/>
  <c r="K119" i="23" s="1"/>
  <c r="K120" i="23" a="1"/>
  <c r="K120" i="23" s="1"/>
  <c r="K133" i="23" a="1"/>
  <c r="K133" i="23" s="1"/>
  <c r="K135" i="23" a="1"/>
  <c r="K135" i="23" s="1"/>
  <c r="K136" i="23" a="1"/>
  <c r="K136" i="23" s="1"/>
  <c r="K121" i="23" a="1"/>
  <c r="K121" i="23" s="1"/>
  <c r="K137" i="23" a="1"/>
  <c r="K137" i="23" s="1"/>
  <c r="K134" i="23" a="1"/>
  <c r="K134" i="23" s="1"/>
  <c r="K139" i="23" a="1"/>
  <c r="K139" i="23" s="1"/>
  <c r="K140" i="23" a="1"/>
  <c r="K140" i="23" s="1"/>
  <c r="K138" i="23" a="1"/>
  <c r="K138" i="23" s="1"/>
  <c r="K122" i="23" a="1"/>
  <c r="K122" i="23" s="1"/>
  <c r="K141" i="23" a="1"/>
  <c r="K141" i="23" s="1"/>
  <c r="K142" i="23" a="1"/>
  <c r="K142" i="23" s="1"/>
  <c r="K143" i="23" a="1"/>
  <c r="K143" i="23" s="1"/>
  <c r="K123" i="23" a="1"/>
  <c r="K123" i="23" s="1"/>
  <c r="K144" i="23" a="1"/>
  <c r="K144" i="23" s="1"/>
  <c r="K124" i="23" a="1"/>
  <c r="K124" i="23" s="1"/>
  <c r="K125" i="23" a="1"/>
  <c r="K125" i="23" s="1"/>
  <c r="K126" i="23" a="1"/>
  <c r="K126" i="23" s="1"/>
  <c r="K127" i="23" a="1"/>
  <c r="K127" i="23" s="1"/>
  <c r="K128" i="23" a="1"/>
  <c r="K128" i="23" s="1"/>
  <c r="K129" i="23" a="1"/>
  <c r="K129" i="23" s="1"/>
  <c r="K130" i="23" a="1"/>
  <c r="K130" i="23" s="1"/>
  <c r="K131" i="23" a="1"/>
  <c r="K131" i="23" s="1"/>
  <c r="K132" i="23" a="1"/>
  <c r="K132" i="23" s="1"/>
  <c r="K149" i="23" a="1"/>
  <c r="K149" i="23" s="1"/>
  <c r="K150" i="23" a="1"/>
  <c r="K150" i="23" s="1"/>
  <c r="K151" i="23" a="1"/>
  <c r="K151" i="23" s="1"/>
  <c r="K153" i="23" a="1"/>
  <c r="K153" i="23" s="1"/>
  <c r="K154" i="23" a="1"/>
  <c r="K154" i="23" s="1"/>
  <c r="K157" i="23" a="1"/>
  <c r="K157" i="23" s="1"/>
  <c r="K152" i="23" a="1"/>
  <c r="K152" i="23" s="1"/>
  <c r="K159" i="23" a="1"/>
  <c r="K159" i="23" s="1"/>
  <c r="K155" i="23" a="1"/>
  <c r="K155" i="23" s="1"/>
  <c r="K156" i="23" a="1"/>
  <c r="K156" i="23" s="1"/>
  <c r="K145" i="23" a="1"/>
  <c r="K145" i="23" s="1"/>
  <c r="K158" i="23" a="1"/>
  <c r="K158" i="23" s="1"/>
  <c r="K146" i="23" a="1"/>
  <c r="K146" i="23" s="1"/>
  <c r="K160" i="23" a="1"/>
  <c r="K160" i="23" s="1"/>
  <c r="K161" i="23" a="1"/>
  <c r="K161" i="23" s="1"/>
  <c r="K147" i="23" a="1"/>
  <c r="K147" i="23" s="1"/>
  <c r="K148" i="23" a="1"/>
  <c r="K148" i="23" s="1"/>
  <c r="K162" i="23" a="1"/>
  <c r="K162" i="23" s="1"/>
  <c r="K163" i="23" a="1"/>
  <c r="K163" i="23" s="1"/>
  <c r="K171" i="23" a="1"/>
  <c r="K171" i="23" s="1"/>
  <c r="K173" i="23" a="1"/>
  <c r="K173" i="23" s="1"/>
  <c r="K172" i="23" a="1"/>
  <c r="K172" i="23" s="1"/>
  <c r="K174" i="23" a="1"/>
  <c r="K174" i="23" s="1"/>
  <c r="K175" i="23" a="1"/>
  <c r="K175" i="23" s="1"/>
  <c r="K164" i="23" a="1"/>
  <c r="K164" i="23" s="1"/>
  <c r="K177" i="23" a="1"/>
  <c r="K177" i="23" s="1"/>
  <c r="K176" i="23" a="1"/>
  <c r="K176" i="23" s="1"/>
  <c r="K181" i="23" a="1"/>
  <c r="K181" i="23" s="1"/>
  <c r="K178" i="23" a="1"/>
  <c r="K178" i="23" s="1"/>
  <c r="K165" i="23" a="1"/>
  <c r="K165" i="23" s="1"/>
  <c r="K179" i="23" a="1"/>
  <c r="K179" i="23" s="1"/>
  <c r="K180" i="23" a="1"/>
  <c r="K180" i="23" s="1"/>
  <c r="K166" i="23" a="1"/>
  <c r="K166" i="23" s="1"/>
  <c r="K167" i="23" a="1"/>
  <c r="K167" i="23" s="1"/>
  <c r="K168" i="23" a="1"/>
  <c r="K168" i="23" s="1"/>
  <c r="K169" i="23" a="1"/>
  <c r="K169" i="23" s="1"/>
  <c r="K170" i="23" a="1"/>
  <c r="K170" i="23" s="1"/>
  <c r="K182" i="23" a="1"/>
  <c r="K182" i="23" s="1"/>
  <c r="K194" i="23" a="1"/>
  <c r="K194" i="23" s="1"/>
  <c r="K195" i="23" a="1"/>
  <c r="K195" i="23" s="1"/>
  <c r="K196" i="23" a="1"/>
  <c r="K196" i="23" s="1"/>
  <c r="K198" i="23" a="1"/>
  <c r="K198" i="23" s="1"/>
  <c r="K197" i="23" a="1"/>
  <c r="K197" i="23" s="1"/>
  <c r="K183" i="23" a="1"/>
  <c r="K183" i="23" s="1"/>
  <c r="K199" i="23" a="1"/>
  <c r="K199" i="23" s="1"/>
  <c r="K184" i="23" a="1"/>
  <c r="K184" i="23" s="1"/>
  <c r="K185" i="23" a="1"/>
  <c r="K185" i="23" s="1"/>
  <c r="K186" i="23" a="1"/>
  <c r="K186" i="23" s="1"/>
  <c r="K187" i="23" a="1"/>
  <c r="K187" i="23" s="1"/>
  <c r="K188" i="23" a="1"/>
  <c r="K188" i="23" s="1"/>
  <c r="K189" i="23" a="1"/>
  <c r="K189" i="23" s="1"/>
  <c r="K190" i="23" a="1"/>
  <c r="K190" i="23" s="1"/>
  <c r="K200" i="23" a="1"/>
  <c r="K200" i="23" s="1"/>
  <c r="K191" i="23" a="1"/>
  <c r="K191" i="23" s="1"/>
  <c r="K201" i="23" a="1"/>
  <c r="K201" i="23" s="1"/>
  <c r="K192" i="23" a="1"/>
  <c r="K192" i="23" s="1"/>
  <c r="K193" i="23" a="1"/>
  <c r="K193" i="23" s="1"/>
  <c r="K229" i="23" a="1"/>
  <c r="K229" i="23" s="1"/>
  <c r="K231" i="23" a="1"/>
  <c r="K231" i="23" s="1"/>
  <c r="K230" i="23" a="1"/>
  <c r="K230" i="23" s="1"/>
  <c r="K219" i="23" a="1"/>
  <c r="K219" i="23" s="1"/>
  <c r="K221" i="23" a="1"/>
  <c r="K221" i="23" s="1"/>
  <c r="K202" i="23" a="1"/>
  <c r="K202" i="23" s="1"/>
  <c r="K222" i="23" a="1"/>
  <c r="K222" i="23" s="1"/>
  <c r="K220" i="23" a="1"/>
  <c r="K220" i="23" s="1"/>
  <c r="K223" i="23" a="1"/>
  <c r="K223" i="23" s="1"/>
  <c r="K203" i="23" a="1"/>
  <c r="K203" i="23" s="1"/>
  <c r="K225" i="23" a="1"/>
  <c r="K225" i="23" s="1"/>
  <c r="K204" i="23" a="1"/>
  <c r="K204" i="23" s="1"/>
  <c r="K224" i="23" a="1"/>
  <c r="K224" i="23" s="1"/>
  <c r="K205" i="23" a="1"/>
  <c r="K205" i="23" s="1"/>
  <c r="K226" i="23" a="1"/>
  <c r="K226" i="23" s="1"/>
  <c r="K206" i="23" a="1"/>
  <c r="K206" i="23" s="1"/>
  <c r="K207" i="23" a="1"/>
  <c r="K207" i="23" s="1"/>
  <c r="K208" i="23" a="1"/>
  <c r="K208" i="23" s="1"/>
  <c r="K227" i="23" a="1"/>
  <c r="K227" i="23" s="1"/>
  <c r="K209" i="23" a="1"/>
  <c r="K209" i="23" s="1"/>
  <c r="K210" i="23" a="1"/>
  <c r="K210" i="23" s="1"/>
  <c r="K211" i="23" a="1"/>
  <c r="K211" i="23" s="1"/>
  <c r="K228" i="23" a="1"/>
  <c r="K228" i="23" s="1"/>
  <c r="K212" i="23" a="1"/>
  <c r="K212" i="23" s="1"/>
  <c r="K213" i="23" a="1"/>
  <c r="K213" i="23" s="1"/>
  <c r="K214" i="23" a="1"/>
  <c r="K214" i="23" s="1"/>
  <c r="K215" i="23" a="1"/>
  <c r="K215" i="23" s="1"/>
  <c r="K216" i="23" a="1"/>
  <c r="K216" i="23" s="1"/>
  <c r="K217" i="23" a="1"/>
  <c r="K217" i="23" s="1"/>
  <c r="K218" i="23" a="1"/>
  <c r="K218" i="23" s="1"/>
  <c r="K242" i="23" a="1"/>
  <c r="K242" i="23" s="1"/>
  <c r="K243" i="23" a="1"/>
  <c r="K243" i="23" s="1"/>
  <c r="K244" i="23" a="1"/>
  <c r="K244" i="23" s="1"/>
  <c r="K232" i="23" a="1"/>
  <c r="K232" i="23" s="1"/>
  <c r="K233" i="23" a="1"/>
  <c r="K233" i="23" s="1"/>
  <c r="K245" i="23" a="1"/>
  <c r="K245" i="23" s="1"/>
  <c r="K234" i="23" a="1"/>
  <c r="K234" i="23" s="1"/>
  <c r="K246" i="23" a="1"/>
  <c r="K246" i="23" s="1"/>
  <c r="K235" i="23" a="1"/>
  <c r="K235" i="23" s="1"/>
  <c r="K248" i="23" a="1"/>
  <c r="K248" i="23" s="1"/>
  <c r="K236" i="23" a="1"/>
  <c r="K236" i="23" s="1"/>
  <c r="K237" i="23" a="1"/>
  <c r="K237" i="23" s="1"/>
  <c r="K249" i="23" a="1"/>
  <c r="K249" i="23" s="1"/>
  <c r="K247" i="23" a="1"/>
  <c r="K247" i="23" s="1"/>
  <c r="K238" i="23" a="1"/>
  <c r="K238" i="23" s="1"/>
  <c r="K239" i="23" a="1"/>
  <c r="K239" i="23" s="1"/>
  <c r="K240" i="23" a="1"/>
  <c r="K240" i="23" s="1"/>
  <c r="K241" i="23" a="1"/>
  <c r="K241" i="23" s="1"/>
  <c r="K250" i="23" a="1"/>
  <c r="K250" i="23" s="1"/>
  <c r="K262" i="23" a="1"/>
  <c r="K262" i="23" s="1"/>
  <c r="K264" i="23" a="1"/>
  <c r="K264" i="23" s="1"/>
  <c r="K251" i="23" a="1"/>
  <c r="K251" i="23" s="1"/>
  <c r="K252" i="23" a="1"/>
  <c r="K252" i="23" s="1"/>
  <c r="K263" i="23" a="1"/>
  <c r="K263" i="23" s="1"/>
  <c r="K253" i="23" a="1"/>
  <c r="K253" i="23" s="1"/>
  <c r="K254" i="23" a="1"/>
  <c r="K254" i="23" s="1"/>
  <c r="K265" i="23" a="1"/>
  <c r="K265" i="23" s="1"/>
  <c r="K255" i="23" a="1"/>
  <c r="K255" i="23" s="1"/>
  <c r="K256" i="23" a="1"/>
  <c r="K256" i="23" s="1"/>
  <c r="K257" i="23" a="1"/>
  <c r="K257" i="23" s="1"/>
  <c r="K258" i="23" a="1"/>
  <c r="K258" i="23" s="1"/>
  <c r="K259" i="23" a="1"/>
  <c r="K259" i="23" s="1"/>
  <c r="K260" i="23" a="1"/>
  <c r="K260" i="23" s="1"/>
  <c r="K261" i="23" a="1"/>
  <c r="K261" i="23" s="1"/>
  <c r="K272" i="23" a="1"/>
  <c r="K272" i="23" s="1"/>
  <c r="K273" i="23" a="1"/>
  <c r="K273" i="23" s="1"/>
  <c r="K274" i="23" a="1"/>
  <c r="K274" i="23" s="1"/>
  <c r="K278" i="23" a="1"/>
  <c r="K278" i="23" s="1"/>
  <c r="K276" i="23" a="1"/>
  <c r="K276" i="23" s="1"/>
  <c r="K275" i="23" a="1"/>
  <c r="K275" i="23" s="1"/>
  <c r="K277" i="23" a="1"/>
  <c r="K277" i="23" s="1"/>
  <c r="K279" i="23" a="1"/>
  <c r="K279" i="23" s="1"/>
  <c r="K266" i="23" a="1"/>
  <c r="K266" i="23" s="1"/>
  <c r="K267" i="23" a="1"/>
  <c r="K267" i="23" s="1"/>
  <c r="K268" i="23" a="1"/>
  <c r="K268" i="23" s="1"/>
  <c r="K269" i="23" a="1"/>
  <c r="K269" i="23" s="1"/>
  <c r="K270" i="23" a="1"/>
  <c r="K270" i="23" s="1"/>
  <c r="K271" i="23" a="1"/>
  <c r="K271" i="23" s="1"/>
  <c r="K289" i="23" a="1"/>
  <c r="K289" i="23" s="1"/>
  <c r="K291" i="23" a="1"/>
  <c r="K291" i="23" s="1"/>
  <c r="K293" i="23" a="1"/>
  <c r="K293" i="23" s="1"/>
  <c r="K295" i="23" a="1"/>
  <c r="K295" i="23" s="1"/>
  <c r="K299" i="23" a="1"/>
  <c r="K299" i="23" s="1"/>
  <c r="K290" i="23" a="1"/>
  <c r="K290" i="23" s="1"/>
  <c r="K292" i="23" a="1"/>
  <c r="K292" i="23" s="1"/>
  <c r="K294" i="23" a="1"/>
  <c r="K294" i="23" s="1"/>
  <c r="K297" i="23" a="1"/>
  <c r="K297" i="23" s="1"/>
  <c r="K280" i="23" a="1"/>
  <c r="K280" i="23" s="1"/>
  <c r="K296" i="23" a="1"/>
  <c r="K296" i="23" s="1"/>
  <c r="K281" i="23" a="1"/>
  <c r="K281" i="23" s="1"/>
  <c r="K301" i="23" a="1"/>
  <c r="K301" i="23" s="1"/>
  <c r="K298" i="23" a="1"/>
  <c r="K298" i="23" s="1"/>
  <c r="K300" i="23" a="1"/>
  <c r="K300" i="23" s="1"/>
  <c r="K302" i="23" a="1"/>
  <c r="K302" i="23" s="1"/>
  <c r="K282" i="23" a="1"/>
  <c r="K282" i="23" s="1"/>
  <c r="K283" i="23" a="1"/>
  <c r="K283" i="23" s="1"/>
  <c r="K284" i="23" a="1"/>
  <c r="K284" i="23" s="1"/>
  <c r="K285" i="23" a="1"/>
  <c r="K285" i="23" s="1"/>
  <c r="K286" i="23" a="1"/>
  <c r="K286" i="23" s="1"/>
  <c r="K287" i="23" a="1"/>
  <c r="K287" i="23" s="1"/>
  <c r="K288" i="23" a="1"/>
  <c r="K288" i="23" s="1"/>
  <c r="K316" i="23" a="1"/>
  <c r="K316" i="23" s="1"/>
  <c r="K318" i="23" a="1"/>
  <c r="K318" i="23" s="1"/>
  <c r="K322" i="23" a="1"/>
  <c r="K322" i="23" s="1"/>
  <c r="K320" i="23" a="1"/>
  <c r="K320" i="23" s="1"/>
  <c r="K321" i="23" a="1"/>
  <c r="K321" i="23" s="1"/>
  <c r="K324" i="23" a="1"/>
  <c r="K324" i="23" s="1"/>
  <c r="K328" i="23" a="1"/>
  <c r="K328" i="23" s="1"/>
  <c r="K323" i="23" a="1"/>
  <c r="K323" i="23" s="1"/>
  <c r="K319" i="23" a="1"/>
  <c r="K319" i="23" s="1"/>
  <c r="K317" i="23" a="1"/>
  <c r="K317" i="23" s="1"/>
  <c r="K325" i="23" a="1"/>
  <c r="K325" i="23" s="1"/>
  <c r="K332" i="23" a="1"/>
  <c r="K332" i="23" s="1"/>
  <c r="K330" i="23" a="1"/>
  <c r="K330" i="23" s="1"/>
  <c r="K303" i="23" a="1"/>
  <c r="K303" i="23" s="1"/>
  <c r="K326" i="23" a="1"/>
  <c r="K326" i="23" s="1"/>
  <c r="K327" i="23" a="1"/>
  <c r="K327" i="23" s="1"/>
  <c r="K304" i="23" a="1"/>
  <c r="K304" i="23" s="1"/>
  <c r="K329" i="23" a="1"/>
  <c r="K329" i="23" s="1"/>
  <c r="K331" i="23" a="1"/>
  <c r="K331" i="23" s="1"/>
  <c r="K333" i="23" a="1"/>
  <c r="K333" i="23" s="1"/>
  <c r="K305" i="23" a="1"/>
  <c r="K305" i="23" s="1"/>
  <c r="K336" i="23" a="1"/>
  <c r="K336" i="23" s="1"/>
  <c r="K306" i="23" a="1"/>
  <c r="K306" i="23" s="1"/>
  <c r="K334" i="23" a="1"/>
  <c r="K334" i="23" s="1"/>
  <c r="K307" i="23" a="1"/>
  <c r="K307" i="23" s="1"/>
  <c r="K308" i="23" a="1"/>
  <c r="K308" i="23" s="1"/>
  <c r="K335" i="23" a="1"/>
  <c r="K335" i="23" s="1"/>
  <c r="K309" i="23" a="1"/>
  <c r="K309" i="23" s="1"/>
  <c r="K310" i="23" a="1"/>
  <c r="K310" i="23" s="1"/>
  <c r="K337" i="23" a="1"/>
  <c r="K337" i="23" s="1"/>
  <c r="K311" i="23" a="1"/>
  <c r="K311" i="23" s="1"/>
  <c r="K312" i="23" a="1"/>
  <c r="K312" i="23" s="1"/>
  <c r="K313" i="23" a="1"/>
  <c r="K313" i="23" s="1"/>
  <c r="K314" i="23" a="1"/>
  <c r="K314" i="23" s="1"/>
  <c r="K315" i="23" a="1"/>
  <c r="K315" i="23" s="1"/>
  <c r="K338" i="23" a="1"/>
  <c r="K338" i="23" s="1"/>
  <c r="K339" i="23" a="1"/>
  <c r="K339" i="23" s="1"/>
  <c r="K340" i="23" a="1"/>
  <c r="K340" i="23" s="1"/>
  <c r="K341" i="23" a="1"/>
  <c r="K341" i="23" s="1"/>
  <c r="K342" i="23" a="1"/>
  <c r="K342" i="23" s="1"/>
  <c r="K343" i="23" a="1"/>
  <c r="K343" i="23" s="1"/>
  <c r="K344" i="23" a="1"/>
  <c r="K344" i="23" s="1"/>
  <c r="K345" i="23" a="1"/>
  <c r="K345" i="23" s="1"/>
  <c r="K346" i="23" a="1"/>
  <c r="K346" i="23" s="1"/>
  <c r="K347" i="23" a="1"/>
  <c r="K347" i="23" s="1"/>
  <c r="K351" i="23" a="1"/>
  <c r="K351" i="23" s="1"/>
  <c r="K349" i="23" a="1"/>
  <c r="K349" i="23" s="1"/>
  <c r="K350" i="23" a="1"/>
  <c r="K350" i="23" s="1"/>
  <c r="K353" i="23" a="1"/>
  <c r="K353" i="23" s="1"/>
  <c r="K352" i="23" a="1"/>
  <c r="K352" i="23" s="1"/>
  <c r="K354" i="23" a="1"/>
  <c r="K354" i="23" s="1"/>
  <c r="K355" i="23" a="1"/>
  <c r="K355" i="23" s="1"/>
  <c r="K356" i="23" a="1"/>
  <c r="K356" i="23" s="1"/>
  <c r="K348" i="23" a="1"/>
  <c r="K348" i="23" s="1"/>
  <c r="K364" i="23" a="1"/>
  <c r="K364" i="23" s="1"/>
  <c r="K370" i="23" a="1"/>
  <c r="K370" i="23" s="1"/>
  <c r="K357" i="23" a="1"/>
  <c r="K357" i="23" s="1"/>
  <c r="K366" i="23" a="1"/>
  <c r="K366" i="23" s="1"/>
  <c r="K365" i="23" a="1"/>
  <c r="K365" i="23" s="1"/>
  <c r="K367" i="23" a="1"/>
  <c r="K367" i="23" s="1"/>
  <c r="K368" i="23" a="1"/>
  <c r="K368" i="23" s="1"/>
  <c r="K369" i="23" a="1"/>
  <c r="K369" i="23" s="1"/>
  <c r="K358" i="23" a="1"/>
  <c r="K358" i="23" s="1"/>
  <c r="K371" i="23" a="1"/>
  <c r="K371" i="23" s="1"/>
  <c r="K359" i="23" a="1"/>
  <c r="K359" i="23" s="1"/>
  <c r="K360" i="23" a="1"/>
  <c r="K360" i="23" s="1"/>
  <c r="K361" i="23" a="1"/>
  <c r="K361" i="23" s="1"/>
  <c r="K362" i="23" a="1"/>
  <c r="K362" i="23" s="1"/>
  <c r="K363" i="23" a="1"/>
  <c r="K363" i="23" s="1"/>
  <c r="K376" i="23" a="1"/>
  <c r="K376" i="23" s="1"/>
  <c r="K372" i="23" a="1"/>
  <c r="K372" i="23" s="1"/>
  <c r="K378" i="23" a="1"/>
  <c r="K378" i="23" s="1"/>
  <c r="K377" i="23" a="1"/>
  <c r="K377" i="23" s="1"/>
  <c r="K379" i="23" a="1"/>
  <c r="K379" i="23" s="1"/>
  <c r="K380" i="23" a="1"/>
  <c r="K380" i="23" s="1"/>
  <c r="K381" i="23" a="1"/>
  <c r="K381" i="23" s="1"/>
  <c r="K373" i="23" a="1"/>
  <c r="K373" i="23" s="1"/>
  <c r="K374" i="23" a="1"/>
  <c r="K374" i="23" s="1"/>
  <c r="K375" i="23" a="1"/>
  <c r="K375" i="23" s="1"/>
  <c r="K382" i="23" a="1"/>
  <c r="K382" i="23" s="1"/>
  <c r="K399" i="23" a="1"/>
  <c r="K399" i="23" s="1"/>
  <c r="K400" i="23" a="1"/>
  <c r="K400" i="23" s="1"/>
  <c r="K383" i="23" a="1"/>
  <c r="K383" i="23" s="1"/>
  <c r="K403" i="23" a="1"/>
  <c r="K403" i="23" s="1"/>
  <c r="K405" i="23" a="1"/>
  <c r="K405" i="23" s="1"/>
  <c r="K401" i="23" a="1"/>
  <c r="K401" i="23" s="1"/>
  <c r="K402" i="23" a="1"/>
  <c r="K402" i="23" s="1"/>
  <c r="K384" i="23" a="1"/>
  <c r="K384" i="23" s="1"/>
  <c r="K385" i="23" a="1"/>
  <c r="K385" i="23" s="1"/>
  <c r="K406" i="23" a="1"/>
  <c r="K406" i="23" s="1"/>
  <c r="K404" i="23" a="1"/>
  <c r="K404" i="23" s="1"/>
  <c r="K407" i="23" a="1"/>
  <c r="K407" i="23" s="1"/>
  <c r="K408" i="23" a="1"/>
  <c r="K408" i="23" s="1"/>
  <c r="K386" i="23" a="1"/>
  <c r="K386" i="23" s="1"/>
  <c r="K387" i="23" a="1"/>
  <c r="K387" i="23" s="1"/>
  <c r="K388" i="23" a="1"/>
  <c r="K388" i="23" s="1"/>
  <c r="K389" i="23" a="1"/>
  <c r="K389" i="23" s="1"/>
  <c r="K390" i="23" a="1"/>
  <c r="K390" i="23" s="1"/>
  <c r="K391" i="23" a="1"/>
  <c r="K391" i="23" s="1"/>
  <c r="K392" i="23" a="1"/>
  <c r="K392" i="23" s="1"/>
  <c r="K393" i="23" a="1"/>
  <c r="K393" i="23" s="1"/>
  <c r="K394" i="23" a="1"/>
  <c r="K394" i="23" s="1"/>
  <c r="K395" i="23" a="1"/>
  <c r="K395" i="23" s="1"/>
  <c r="K396" i="23" a="1"/>
  <c r="K396" i="23" s="1"/>
  <c r="K397" i="23" a="1"/>
  <c r="K397" i="23" s="1"/>
  <c r="K398" i="23" a="1"/>
  <c r="K398" i="23" s="1"/>
  <c r="K409" i="23" a="1"/>
  <c r="K409" i="23" s="1"/>
  <c r="K410" i="23" a="1"/>
  <c r="K410" i="23" s="1"/>
  <c r="K418" i="23" a="1"/>
  <c r="K418" i="23" s="1"/>
  <c r="K411" i="23" a="1"/>
  <c r="K411" i="23" s="1"/>
  <c r="K419" i="23" a="1"/>
  <c r="K419" i="23" s="1"/>
  <c r="K412" i="23" a="1"/>
  <c r="K412" i="23" s="1"/>
  <c r="K413" i="23" a="1"/>
  <c r="K413" i="23" s="1"/>
  <c r="K414" i="23" a="1"/>
  <c r="K414" i="23" s="1"/>
  <c r="K415" i="23" a="1"/>
  <c r="K415" i="23" s="1"/>
  <c r="K416" i="23" a="1"/>
  <c r="K416" i="23" s="1"/>
  <c r="K417" i="23" a="1"/>
  <c r="K417" i="23" s="1"/>
  <c r="K420" i="23" a="1"/>
  <c r="K420" i="23" s="1"/>
  <c r="K421" i="23" a="1"/>
  <c r="K421" i="23" s="1"/>
  <c r="K422" i="23" a="1"/>
  <c r="K422" i="23" s="1"/>
  <c r="K437" i="23" a="1"/>
  <c r="K437" i="23" s="1"/>
  <c r="K439" i="23" a="1"/>
  <c r="K439" i="23" s="1"/>
  <c r="K438" i="23" a="1"/>
  <c r="K438" i="23" s="1"/>
  <c r="K445" i="23" a="1"/>
  <c r="K445" i="23" s="1"/>
  <c r="K440" i="23" a="1"/>
  <c r="K440" i="23" s="1"/>
  <c r="K443" i="23" a="1"/>
  <c r="K443" i="23" s="1"/>
  <c r="K441" i="23" a="1"/>
  <c r="K441" i="23" s="1"/>
  <c r="K442" i="23" a="1"/>
  <c r="K442" i="23" s="1"/>
  <c r="K444" i="23" a="1"/>
  <c r="K444" i="23" s="1"/>
  <c r="K423" i="23" a="1"/>
  <c r="K423" i="23" s="1"/>
  <c r="K447" i="23" a="1"/>
  <c r="K447" i="23" s="1"/>
  <c r="K446" i="23" a="1"/>
  <c r="K446" i="23" s="1"/>
  <c r="K424" i="23" a="1"/>
  <c r="K424" i="23" s="1"/>
  <c r="K425" i="23" a="1"/>
  <c r="K425" i="23" s="1"/>
  <c r="K448" i="23" a="1"/>
  <c r="K448" i="23" s="1"/>
  <c r="K449" i="23" a="1"/>
  <c r="K449" i="23" s="1"/>
  <c r="K426" i="23" a="1"/>
  <c r="K426" i="23" s="1"/>
  <c r="K427" i="23" a="1"/>
  <c r="K427" i="23" s="1"/>
  <c r="K428" i="23" a="1"/>
  <c r="K428" i="23" s="1"/>
  <c r="K450" i="23" a="1"/>
  <c r="K450" i="23" s="1"/>
  <c r="K429" i="23" a="1"/>
  <c r="K429" i="23" s="1"/>
  <c r="K430" i="23" a="1"/>
  <c r="K430" i="23" s="1"/>
  <c r="K431" i="23" a="1"/>
  <c r="K431" i="23" s="1"/>
  <c r="K432" i="23" a="1"/>
  <c r="K432" i="23" s="1"/>
  <c r="K433" i="23" a="1"/>
  <c r="K433" i="23" s="1"/>
  <c r="K434" i="23" a="1"/>
  <c r="K434" i="23" s="1"/>
  <c r="K435" i="23" a="1"/>
  <c r="K435" i="23" s="1"/>
  <c r="K436" i="23" a="1"/>
  <c r="K436" i="23" s="1"/>
  <c r="K451" i="23" a="1"/>
  <c r="K451" i="23" s="1"/>
  <c r="K461" i="23" a="1"/>
  <c r="K461" i="23" s="1"/>
  <c r="K452" i="23" a="1"/>
  <c r="K452" i="23" s="1"/>
  <c r="K453" i="23" a="1"/>
  <c r="K453" i="23" s="1"/>
  <c r="K463" i="23" a="1"/>
  <c r="K463" i="23" s="1"/>
  <c r="K462" i="23" a="1"/>
  <c r="K462" i="23" s="1"/>
  <c r="K454" i="23" a="1"/>
  <c r="K454" i="23" s="1"/>
  <c r="K464" i="23" a="1"/>
  <c r="K464" i="23" s="1"/>
  <c r="K455" i="23" a="1"/>
  <c r="K455" i="23" s="1"/>
  <c r="K465" i="23" a="1"/>
  <c r="K465" i="23" s="1"/>
  <c r="K466" i="23" a="1"/>
  <c r="K466" i="23" s="1"/>
  <c r="K456" i="23" a="1"/>
  <c r="K456" i="23" s="1"/>
  <c r="K457" i="23" a="1"/>
  <c r="K457" i="23" s="1"/>
  <c r="K458" i="23" a="1"/>
  <c r="K458" i="23" s="1"/>
  <c r="K459" i="23" a="1"/>
  <c r="K459" i="23" s="1"/>
  <c r="K460" i="23" a="1"/>
  <c r="K460" i="23" s="1"/>
  <c r="K467" i="23" a="1"/>
  <c r="K467" i="23" s="1"/>
  <c r="K487" i="23" a="1"/>
  <c r="K487" i="23" s="1"/>
  <c r="K488" i="23" a="1"/>
  <c r="K488" i="23" s="1"/>
  <c r="K489" i="23" a="1"/>
  <c r="K489" i="23" s="1"/>
  <c r="K490" i="23" a="1"/>
  <c r="K490" i="23" s="1"/>
  <c r="K468" i="23" a="1"/>
  <c r="K468" i="23" s="1"/>
  <c r="K469" i="23" a="1"/>
  <c r="K469" i="23" s="1"/>
  <c r="K470" i="23" a="1"/>
  <c r="K470" i="23" s="1"/>
  <c r="K471" i="23" a="1"/>
  <c r="K471" i="23" s="1"/>
  <c r="K472" i="23" a="1"/>
  <c r="K472" i="23" s="1"/>
  <c r="K473" i="23" a="1"/>
  <c r="K473" i="23" s="1"/>
  <c r="K474" i="23" a="1"/>
  <c r="K474" i="23" s="1"/>
  <c r="K475" i="23" a="1"/>
  <c r="K475" i="23" s="1"/>
  <c r="K476" i="23" a="1"/>
  <c r="K476" i="23" s="1"/>
  <c r="K477" i="23" a="1"/>
  <c r="K477" i="23" s="1"/>
  <c r="K478" i="23" a="1"/>
  <c r="K478" i="23" s="1"/>
  <c r="K479" i="23" a="1"/>
  <c r="K479" i="23" s="1"/>
  <c r="K480" i="23" a="1"/>
  <c r="K480" i="23" s="1"/>
  <c r="K481" i="23" a="1"/>
  <c r="K481" i="23" s="1"/>
  <c r="K482" i="23" a="1"/>
  <c r="K482" i="23" s="1"/>
  <c r="K483" i="23" a="1"/>
  <c r="K483" i="23" s="1"/>
  <c r="K484" i="23" a="1"/>
  <c r="K484" i="23" s="1"/>
  <c r="K485" i="23" a="1"/>
  <c r="K485" i="23" s="1"/>
  <c r="K486" i="23" a="1"/>
  <c r="K486" i="23" s="1"/>
  <c r="K496" i="23" a="1"/>
  <c r="K496" i="23" s="1"/>
  <c r="K497" i="23" a="1"/>
  <c r="K497" i="23" s="1"/>
  <c r="K498" i="23" a="1"/>
  <c r="K498" i="23" s="1"/>
  <c r="K500" i="23" a="1"/>
  <c r="K500" i="23" s="1"/>
  <c r="K499" i="23" a="1"/>
  <c r="K499" i="23" s="1"/>
  <c r="K501" i="23" a="1"/>
  <c r="K501" i="23" s="1"/>
  <c r="K502" i="23" a="1"/>
  <c r="K502" i="23" s="1"/>
  <c r="K491" i="23" a="1"/>
  <c r="K491" i="23" s="1"/>
  <c r="K503" i="23" a="1"/>
  <c r="K503" i="23" s="1"/>
  <c r="K492" i="23" a="1"/>
  <c r="K492" i="23" s="1"/>
  <c r="K493" i="23" a="1"/>
  <c r="K493" i="23" s="1"/>
  <c r="K494" i="23" a="1"/>
  <c r="K494" i="23" s="1"/>
  <c r="K495" i="23" a="1"/>
  <c r="K495" i="23" s="1"/>
  <c r="K525" i="23" a="1"/>
  <c r="K525" i="23" s="1"/>
  <c r="K526" i="23" a="1"/>
  <c r="K526" i="23" s="1"/>
  <c r="K527" i="23" a="1"/>
  <c r="K527" i="23" s="1"/>
  <c r="K504" i="23" a="1"/>
  <c r="K504" i="23" s="1"/>
  <c r="K505" i="23" a="1"/>
  <c r="K505" i="23" s="1"/>
  <c r="K506" i="23" a="1"/>
  <c r="K506" i="23" s="1"/>
  <c r="K529" i="23" a="1"/>
  <c r="K529" i="23" s="1"/>
  <c r="K530" i="23" a="1"/>
  <c r="K530" i="23" s="1"/>
  <c r="K528" i="23" a="1"/>
  <c r="K528" i="23" s="1"/>
  <c r="K507" i="23" a="1"/>
  <c r="K507" i="23" s="1"/>
  <c r="K508" i="23" a="1"/>
  <c r="K508" i="23" s="1"/>
  <c r="K533" i="23" a="1"/>
  <c r="K533" i="23" s="1"/>
  <c r="K531" i="23" a="1"/>
  <c r="K531" i="23" s="1"/>
  <c r="K509" i="23" a="1"/>
  <c r="K509" i="23" s="1"/>
  <c r="K532" i="23" a="1"/>
  <c r="K532" i="23" s="1"/>
  <c r="K510" i="23" a="1"/>
  <c r="K510" i="23" s="1"/>
  <c r="K535" i="23" a="1"/>
  <c r="K535" i="23" s="1"/>
  <c r="K534" i="23" a="1"/>
  <c r="K534" i="23" s="1"/>
  <c r="K511" i="23" a="1"/>
  <c r="K511" i="23" s="1"/>
  <c r="K512" i="23" a="1"/>
  <c r="K512" i="23" s="1"/>
  <c r="K513" i="23" a="1"/>
  <c r="K513" i="23" s="1"/>
  <c r="K514" i="23" a="1"/>
  <c r="K514" i="23" s="1"/>
  <c r="K536" i="23" a="1"/>
  <c r="K536" i="23" s="1"/>
  <c r="K515" i="23" a="1"/>
  <c r="K515" i="23" s="1"/>
  <c r="K516" i="23" a="1"/>
  <c r="K516" i="23" s="1"/>
  <c r="K517" i="23" a="1"/>
  <c r="K517" i="23" s="1"/>
  <c r="K518" i="23" a="1"/>
  <c r="K518" i="23" s="1"/>
  <c r="K519" i="23" a="1"/>
  <c r="K519" i="23" s="1"/>
  <c r="K520" i="23" a="1"/>
  <c r="K520" i="23" s="1"/>
  <c r="K521" i="23" a="1"/>
  <c r="K521" i="23" s="1"/>
  <c r="K522" i="23" a="1"/>
  <c r="K522" i="23" s="1"/>
  <c r="K523" i="23" a="1"/>
  <c r="K523" i="23" s="1"/>
  <c r="K524" i="23" a="1"/>
  <c r="K524" i="23" s="1"/>
  <c r="K548" i="23" a="1"/>
  <c r="K548" i="23" s="1"/>
  <c r="K549" i="23" a="1"/>
  <c r="K549" i="23" s="1"/>
  <c r="K550" i="23" a="1"/>
  <c r="K550" i="23" s="1"/>
  <c r="K551" i="23" a="1"/>
  <c r="K551" i="23" s="1"/>
  <c r="K537" i="23" a="1"/>
  <c r="K537" i="23" s="1"/>
  <c r="K538" i="23" a="1"/>
  <c r="K538" i="23" s="1"/>
  <c r="K539" i="23" a="1"/>
  <c r="K539" i="23" s="1"/>
  <c r="K540" i="23" a="1"/>
  <c r="K540" i="23" s="1"/>
  <c r="K541" i="23" a="1"/>
  <c r="K541" i="23" s="1"/>
  <c r="K552" i="23" a="1"/>
  <c r="K552" i="23" s="1"/>
  <c r="K542" i="23" a="1"/>
  <c r="K542" i="23" s="1"/>
  <c r="K553" i="23" a="1"/>
  <c r="K553" i="23" s="1"/>
  <c r="K543" i="23" a="1"/>
  <c r="K543" i="23" s="1"/>
  <c r="K556" i="23" a="1"/>
  <c r="K556" i="23" s="1"/>
  <c r="K554" i="23" a="1"/>
  <c r="K554" i="23" s="1"/>
  <c r="K555" i="23" a="1"/>
  <c r="K555" i="23" s="1"/>
  <c r="K544" i="23" a="1"/>
  <c r="K544" i="23" s="1"/>
  <c r="K545" i="23" a="1"/>
  <c r="K545" i="23" s="1"/>
  <c r="K546" i="23" a="1"/>
  <c r="K546" i="23" s="1"/>
  <c r="K547" i="23" a="1"/>
  <c r="K547" i="23" s="1"/>
  <c r="K563" i="23" a="1"/>
  <c r="K563" i="23" s="1"/>
  <c r="K564" i="23" a="1"/>
  <c r="K564" i="23" s="1"/>
  <c r="K565" i="23" a="1"/>
  <c r="K565" i="23" s="1"/>
  <c r="K566" i="23" a="1"/>
  <c r="K566" i="23" s="1"/>
  <c r="K572" i="23" a="1"/>
  <c r="K572" i="23" s="1"/>
  <c r="K571" i="23" a="1"/>
  <c r="K571" i="23" s="1"/>
  <c r="K567" i="23" a="1"/>
  <c r="K567" i="23" s="1"/>
  <c r="K557" i="23" a="1"/>
  <c r="K557" i="23" s="1"/>
  <c r="K568" i="23" a="1"/>
  <c r="K568" i="23" s="1"/>
  <c r="K569" i="23" a="1"/>
  <c r="K569" i="23" s="1"/>
  <c r="K570" i="23" a="1"/>
  <c r="K570" i="23" s="1"/>
  <c r="K573" i="23" a="1"/>
  <c r="K573" i="23" s="1"/>
  <c r="K558" i="23" a="1"/>
  <c r="K558" i="23" s="1"/>
  <c r="K559" i="23" a="1"/>
  <c r="K559" i="23" s="1"/>
  <c r="K574" i="23" a="1"/>
  <c r="K574" i="23" s="1"/>
  <c r="K560" i="23" a="1"/>
  <c r="K560" i="23" s="1"/>
  <c r="K561" i="23" a="1"/>
  <c r="K561" i="23" s="1"/>
  <c r="K575" i="23" a="1"/>
  <c r="K575" i="23" s="1"/>
  <c r="K576" i="23" a="1"/>
  <c r="K576" i="23" s="1"/>
  <c r="K562" i="23" a="1"/>
  <c r="K562" i="23" s="1"/>
  <c r="K13" i="23" a="1"/>
  <c r="K13" i="23" s="1"/>
  <c r="I55" i="23"/>
  <c r="I420" i="23"/>
  <c r="I250" i="23"/>
  <c r="I13" i="23"/>
  <c r="I44" i="23"/>
  <c r="I87" i="23"/>
  <c r="I421" i="23"/>
  <c r="I183" i="23"/>
  <c r="I357" i="23"/>
  <c r="I422" i="23"/>
  <c r="I451" i="23"/>
  <c r="I56" i="23"/>
  <c r="I452" i="23"/>
  <c r="I383" i="23"/>
  <c r="I35" i="23"/>
  <c r="I467" i="23"/>
  <c r="I43" i="23"/>
  <c r="I453" i="23"/>
  <c r="I202" i="23"/>
  <c r="I184" i="23"/>
  <c r="I121" i="23"/>
  <c r="I71" i="23"/>
  <c r="I88" i="23"/>
  <c r="I36" i="23"/>
  <c r="I57" i="23"/>
  <c r="I504" i="23"/>
  <c r="I232" i="23"/>
  <c r="I185" i="23"/>
  <c r="I37" i="23"/>
  <c r="I372" i="23"/>
  <c r="I409" i="23"/>
  <c r="I505" i="23"/>
  <c r="I251" i="23"/>
  <c r="I186" i="23"/>
  <c r="I38" i="23"/>
  <c r="I506" i="23"/>
  <c r="I410" i="23"/>
  <c r="I58" i="23"/>
  <c r="I338" i="23"/>
  <c r="I203" i="23"/>
  <c r="I164" i="23"/>
  <c r="I187" i="23"/>
  <c r="I303" i="23"/>
  <c r="I233" i="23"/>
  <c r="I358" i="23"/>
  <c r="I266" i="23"/>
  <c r="I45" i="23"/>
  <c r="I384" i="23"/>
  <c r="I454" i="23"/>
  <c r="I385" i="23"/>
  <c r="I304" i="23"/>
  <c r="I46" i="23"/>
  <c r="I280" i="23"/>
  <c r="I252" i="23"/>
  <c r="I234" i="23"/>
  <c r="I145" i="23"/>
  <c r="I253" i="23"/>
  <c r="I122" i="23"/>
  <c r="I254" i="23"/>
  <c r="I109" i="23"/>
  <c r="I39" i="23"/>
  <c r="I163" i="23"/>
  <c r="I359" i="23"/>
  <c r="I204" i="23"/>
  <c r="I255" i="23"/>
  <c r="I188" i="23"/>
  <c r="I146" i="23"/>
  <c r="I267" i="23"/>
  <c r="I411" i="23"/>
  <c r="I281" i="23"/>
  <c r="I507" i="23"/>
  <c r="I508" i="23"/>
  <c r="I235" i="23"/>
  <c r="I236" i="23"/>
  <c r="I205" i="23"/>
  <c r="I455" i="23"/>
  <c r="I69" i="23"/>
  <c r="I268" i="23"/>
  <c r="I123" i="23"/>
  <c r="I509" i="23"/>
  <c r="I189" i="23"/>
  <c r="I89" i="23"/>
  <c r="I237" i="23"/>
  <c r="I305" i="23"/>
  <c r="I165" i="23"/>
  <c r="I72" i="23"/>
  <c r="I190" i="23"/>
  <c r="I386" i="23"/>
  <c r="I90" i="23"/>
  <c r="I91" i="23"/>
  <c r="I110" i="23"/>
  <c r="I557" i="23"/>
  <c r="I339" i="23"/>
  <c r="I387" i="23"/>
  <c r="I111" i="23"/>
  <c r="I206" i="23"/>
  <c r="I306" i="23"/>
  <c r="I412" i="23"/>
  <c r="I191" i="23"/>
  <c r="I340" i="23"/>
  <c r="I423" i="23"/>
  <c r="I510" i="23"/>
  <c r="I73" i="23"/>
  <c r="I341" i="23"/>
  <c r="I256" i="23"/>
  <c r="I282" i="23"/>
  <c r="I34" i="23"/>
  <c r="I269" i="23"/>
  <c r="I40" i="23"/>
  <c r="I456" i="23"/>
  <c r="I283" i="23"/>
  <c r="I284" i="23"/>
  <c r="I457" i="23"/>
  <c r="I307" i="23"/>
  <c r="I112" i="23"/>
  <c r="I388" i="23"/>
  <c r="I14" i="23"/>
  <c r="I192" i="23"/>
  <c r="I285" i="23"/>
  <c r="I47" i="23"/>
  <c r="I424" i="23"/>
  <c r="I389" i="23"/>
  <c r="I30" i="23"/>
  <c r="I193" i="23"/>
  <c r="I511" i="23"/>
  <c r="I41" i="23"/>
  <c r="I390" i="23"/>
  <c r="I31" i="23"/>
  <c r="I286" i="23"/>
  <c r="I207" i="23"/>
  <c r="I113" i="23"/>
  <c r="I558" i="23"/>
  <c r="I59" i="23"/>
  <c r="I425" i="23"/>
  <c r="I308" i="23"/>
  <c r="I238" i="23"/>
  <c r="I48" i="23"/>
  <c r="I208" i="23"/>
  <c r="I25" i="23"/>
  <c r="I239" i="23"/>
  <c r="I342" i="23"/>
  <c r="I512" i="23"/>
  <c r="I537" i="23"/>
  <c r="I373" i="23"/>
  <c r="I513" i="23"/>
  <c r="I491" i="23"/>
  <c r="I18" i="23"/>
  <c r="I60" i="23"/>
  <c r="I257" i="23"/>
  <c r="I309" i="23"/>
  <c r="I374" i="23"/>
  <c r="I124" i="23"/>
  <c r="I15" i="23"/>
  <c r="I413" i="23"/>
  <c r="I147" i="23"/>
  <c r="I514" i="23"/>
  <c r="I391" i="23"/>
  <c r="I468" i="23"/>
  <c r="I426" i="23"/>
  <c r="I310" i="23"/>
  <c r="I166" i="23"/>
  <c r="I61" i="23"/>
  <c r="I427" i="23"/>
  <c r="I559" i="23"/>
  <c r="I414" i="23"/>
  <c r="I209" i="23"/>
  <c r="I392" i="23"/>
  <c r="I428" i="23"/>
  <c r="I74" i="23"/>
  <c r="I148" i="23"/>
  <c r="I270" i="23"/>
  <c r="I167" i="23"/>
  <c r="I92" i="23"/>
  <c r="I538" i="23"/>
  <c r="I125" i="23"/>
  <c r="I360" i="23"/>
  <c r="I126" i="23"/>
  <c r="I492" i="23"/>
  <c r="I415" i="23"/>
  <c r="I311" i="23"/>
  <c r="I240" i="23"/>
  <c r="I127" i="23"/>
  <c r="I493" i="23"/>
  <c r="I271" i="23"/>
  <c r="I128" i="23"/>
  <c r="I361" i="23"/>
  <c r="I129" i="23"/>
  <c r="I114" i="23"/>
  <c r="I168" i="23"/>
  <c r="I210" i="23"/>
  <c r="I458" i="23"/>
  <c r="I258" i="23"/>
  <c r="I211" i="23"/>
  <c r="I393" i="23"/>
  <c r="I459" i="23"/>
  <c r="I343" i="23"/>
  <c r="I130" i="23"/>
  <c r="I429" i="23"/>
  <c r="I259" i="23"/>
  <c r="I169" i="23"/>
  <c r="I287" i="23"/>
  <c r="I539" i="23"/>
  <c r="I344" i="23"/>
  <c r="I375" i="23"/>
  <c r="I469" i="23"/>
  <c r="I394" i="23"/>
  <c r="I430" i="23"/>
  <c r="I515" i="23"/>
  <c r="I460" i="23"/>
  <c r="I170" i="23"/>
  <c r="I416" i="23"/>
  <c r="I93" i="23"/>
  <c r="I94" i="23"/>
  <c r="I560" i="23"/>
  <c r="I382" i="23"/>
  <c r="I345" i="23"/>
  <c r="I312" i="23"/>
  <c r="I346" i="23"/>
  <c r="I313" i="23"/>
  <c r="I431" i="23"/>
  <c r="I540" i="23"/>
  <c r="I314" i="23"/>
  <c r="I362" i="23"/>
  <c r="I541" i="23"/>
  <c r="I288" i="23"/>
  <c r="I212" i="23"/>
  <c r="I561" i="23"/>
  <c r="I417" i="23"/>
  <c r="I213" i="23"/>
  <c r="I542" i="23"/>
  <c r="I348" i="23"/>
  <c r="I131" i="23"/>
  <c r="I260" i="23"/>
  <c r="I347" i="23"/>
  <c r="I214" i="23"/>
  <c r="I215" i="23"/>
  <c r="I395" i="23"/>
  <c r="I261" i="23"/>
  <c r="I216" i="23"/>
  <c r="I543" i="23"/>
  <c r="I396" i="23"/>
  <c r="I432" i="23"/>
  <c r="I494" i="23"/>
  <c r="I433" i="23"/>
  <c r="I470" i="23"/>
  <c r="I471" i="23"/>
  <c r="I217" i="23"/>
  <c r="I42" i="23"/>
  <c r="I472" i="23"/>
  <c r="I434" i="23"/>
  <c r="I241" i="23"/>
  <c r="I397" i="23"/>
  <c r="I544" i="23"/>
  <c r="I495" i="23"/>
  <c r="I516" i="23"/>
  <c r="I517" i="23"/>
  <c r="I518" i="23"/>
  <c r="I545" i="23"/>
  <c r="I562" i="23"/>
  <c r="I519" i="23"/>
  <c r="I473" i="23"/>
  <c r="I315" i="23"/>
  <c r="I218" i="23"/>
  <c r="I520" i="23"/>
  <c r="I521" i="23"/>
  <c r="I398" i="23"/>
  <c r="I546" i="23"/>
  <c r="I547" i="23"/>
  <c r="I435" i="23"/>
  <c r="I363" i="23"/>
  <c r="I474" i="23"/>
  <c r="I475" i="23"/>
  <c r="I476" i="23"/>
  <c r="I477" i="23"/>
  <c r="I436" i="23"/>
  <c r="I522" i="23"/>
  <c r="I478" i="23"/>
  <c r="I70" i="23"/>
  <c r="I479" i="23"/>
  <c r="I523" i="23"/>
  <c r="I62" i="23"/>
  <c r="I524" i="23"/>
  <c r="I480" i="23"/>
  <c r="I481" i="23"/>
  <c r="I482" i="23"/>
  <c r="I483" i="23"/>
  <c r="I484" i="23"/>
  <c r="I485" i="23"/>
  <c r="I486" i="23"/>
  <c r="I132" i="23"/>
  <c r="T560" i="23"/>
  <c r="J11" i="21"/>
  <c r="T561" i="23"/>
  <c r="Z122" i="23"/>
  <c r="AA122" i="23"/>
  <c r="AB122" i="23"/>
  <c r="AC122" i="23"/>
  <c r="AD122" i="23"/>
  <c r="AE122" i="23"/>
  <c r="AF122" i="23"/>
  <c r="AH122" i="23"/>
  <c r="AI122" i="23"/>
  <c r="AJ122" i="23"/>
  <c r="AK122" i="23"/>
  <c r="AL122" i="23"/>
  <c r="AM122" i="23"/>
  <c r="AN122" i="23"/>
  <c r="AO122" i="23"/>
  <c r="AP122" i="23"/>
  <c r="AQ122" i="23"/>
  <c r="AR122" i="23"/>
  <c r="AT122" i="23"/>
  <c r="AU122" i="23"/>
  <c r="AV122" i="23"/>
  <c r="AW122" i="23"/>
  <c r="Z303" i="23"/>
  <c r="AA303" i="23"/>
  <c r="AB303" i="23"/>
  <c r="AC303" i="23"/>
  <c r="AD303" i="23"/>
  <c r="AE303" i="23"/>
  <c r="AF303" i="23"/>
  <c r="AH303" i="23"/>
  <c r="AI303" i="23"/>
  <c r="AJ303" i="23"/>
  <c r="AK303" i="23"/>
  <c r="AL303" i="23"/>
  <c r="AM303" i="23"/>
  <c r="AN303" i="23"/>
  <c r="AO303" i="23"/>
  <c r="AP303" i="23"/>
  <c r="AQ303" i="23"/>
  <c r="AR303" i="23"/>
  <c r="AT303" i="23"/>
  <c r="AU303" i="23"/>
  <c r="AV303" i="23"/>
  <c r="AW303" i="23"/>
  <c r="AT560" i="23"/>
  <c r="AU560" i="23"/>
  <c r="AV560" i="23"/>
  <c r="AW560" i="23"/>
  <c r="AT234" i="23"/>
  <c r="AU234" i="23"/>
  <c r="AV234" i="23"/>
  <c r="AW234" i="23"/>
  <c r="AT93" i="23"/>
  <c r="AU93" i="23"/>
  <c r="AV93" i="23"/>
  <c r="AW93" i="23"/>
  <c r="AT43" i="23"/>
  <c r="AU43" i="23"/>
  <c r="AV43" i="23"/>
  <c r="AW43" i="23"/>
  <c r="AT446" i="23"/>
  <c r="AU446" i="23"/>
  <c r="AV446" i="23"/>
  <c r="AW446" i="23"/>
  <c r="AT193" i="23"/>
  <c r="AU193" i="23"/>
  <c r="AV193" i="23"/>
  <c r="AW193" i="23"/>
  <c r="AT283" i="23"/>
  <c r="AU283" i="23"/>
  <c r="AV283" i="23"/>
  <c r="AW283" i="23"/>
  <c r="AT439" i="23"/>
  <c r="AU439" i="23"/>
  <c r="AV439" i="23"/>
  <c r="AW439" i="23"/>
  <c r="AT49" i="23"/>
  <c r="AU49" i="23"/>
  <c r="AV49" i="23"/>
  <c r="AW49" i="23"/>
  <c r="AT292" i="23"/>
  <c r="AU292" i="23"/>
  <c r="AV292" i="23"/>
  <c r="AW292" i="23"/>
  <c r="AT274" i="23"/>
  <c r="AU274" i="23"/>
  <c r="AV274" i="23"/>
  <c r="AW274" i="23"/>
  <c r="AT538" i="23"/>
  <c r="AU538" i="23"/>
  <c r="AV538" i="23"/>
  <c r="AW538" i="23"/>
  <c r="AT18" i="23"/>
  <c r="AU18" i="23"/>
  <c r="AV18" i="23"/>
  <c r="AW18" i="23"/>
  <c r="AT354" i="23"/>
  <c r="AU354" i="23"/>
  <c r="AV354" i="23"/>
  <c r="AW354" i="23"/>
  <c r="AT187" i="23"/>
  <c r="AU187" i="23"/>
  <c r="AV187" i="23"/>
  <c r="AW187" i="23"/>
  <c r="AT398" i="23"/>
  <c r="AU398" i="23"/>
  <c r="AV398" i="23"/>
  <c r="AW398" i="23"/>
  <c r="AT488" i="23"/>
  <c r="AU488" i="23"/>
  <c r="AV488" i="23"/>
  <c r="AW488" i="23"/>
  <c r="AT218" i="23"/>
  <c r="AU218" i="23"/>
  <c r="AV218" i="23"/>
  <c r="AW218" i="23"/>
  <c r="AT143" i="23"/>
  <c r="AU143" i="23"/>
  <c r="AV143" i="23"/>
  <c r="AW143" i="23"/>
  <c r="AT376" i="23"/>
  <c r="AU376" i="23"/>
  <c r="AV376" i="23"/>
  <c r="AW376" i="23"/>
  <c r="AS181" i="23"/>
  <c r="AT181" i="23"/>
  <c r="AU181" i="23"/>
  <c r="AV181" i="23"/>
  <c r="AW181" i="23"/>
  <c r="AT450" i="23"/>
  <c r="AU450" i="23"/>
  <c r="AV450" i="23"/>
  <c r="AW450" i="23"/>
  <c r="AT198" i="23"/>
  <c r="AU198" i="23"/>
  <c r="AV198" i="23"/>
  <c r="AW198" i="23"/>
  <c r="AT78" i="23"/>
  <c r="AU78" i="23"/>
  <c r="AV78" i="23"/>
  <c r="AW78" i="23"/>
  <c r="AT35" i="23"/>
  <c r="AU35" i="23"/>
  <c r="AV35" i="23"/>
  <c r="AW35" i="23"/>
  <c r="AT17" i="23"/>
  <c r="AU17" i="23"/>
  <c r="AV17" i="23"/>
  <c r="AW17" i="23"/>
  <c r="AT119" i="23"/>
  <c r="AU119" i="23"/>
  <c r="AV119" i="23"/>
  <c r="AW119" i="23"/>
  <c r="AT255" i="23"/>
  <c r="AU255" i="23"/>
  <c r="AV255" i="23"/>
  <c r="AW255" i="23"/>
  <c r="AT425" i="23"/>
  <c r="AU425" i="23"/>
  <c r="AV425" i="23"/>
  <c r="AW425" i="23"/>
  <c r="AT32" i="23"/>
  <c r="AU32" i="23"/>
  <c r="AV32" i="23"/>
  <c r="AW32" i="23"/>
  <c r="AT244" i="23"/>
  <c r="AU244" i="23"/>
  <c r="AV244" i="23"/>
  <c r="AW244" i="23"/>
  <c r="AT73" i="23"/>
  <c r="AU73" i="23"/>
  <c r="AV73" i="23"/>
  <c r="AW73" i="23"/>
  <c r="AT473" i="23"/>
  <c r="AU473" i="23"/>
  <c r="AV473" i="23"/>
  <c r="AW473" i="23"/>
  <c r="AT465" i="23"/>
  <c r="AU465" i="23"/>
  <c r="AV465" i="23"/>
  <c r="AW465" i="23"/>
  <c r="AT133" i="23"/>
  <c r="AU133" i="23"/>
  <c r="AV133" i="23"/>
  <c r="AW133" i="23"/>
  <c r="AT139" i="23"/>
  <c r="AU139" i="23"/>
  <c r="AV139" i="23"/>
  <c r="AW139" i="23"/>
  <c r="AT394" i="23"/>
  <c r="AU394" i="23"/>
  <c r="AV394" i="23"/>
  <c r="AW394" i="23"/>
  <c r="AT294" i="23"/>
  <c r="AU294" i="23"/>
  <c r="AV294" i="23"/>
  <c r="AW294" i="23"/>
  <c r="AT82" i="23"/>
  <c r="AU82" i="23"/>
  <c r="AV82" i="23"/>
  <c r="AW82" i="23"/>
  <c r="AT170" i="23"/>
  <c r="AU170" i="23"/>
  <c r="AV170" i="23"/>
  <c r="AW170" i="23"/>
  <c r="AT369" i="23"/>
  <c r="AU369" i="23"/>
  <c r="AV369" i="23"/>
  <c r="AW369" i="23"/>
  <c r="AT332" i="23"/>
  <c r="AU332" i="23"/>
  <c r="AV332" i="23"/>
  <c r="AW332" i="23"/>
  <c r="AT146" i="23"/>
  <c r="AU146" i="23"/>
  <c r="AV146" i="23"/>
  <c r="AW146" i="23"/>
  <c r="AT325" i="23"/>
  <c r="AU325" i="23"/>
  <c r="AV325" i="23"/>
  <c r="AW325" i="23"/>
  <c r="AT499" i="23"/>
  <c r="AU499" i="23"/>
  <c r="AV499" i="23"/>
  <c r="AW499" i="23"/>
  <c r="AT429" i="23"/>
  <c r="AU429" i="23"/>
  <c r="AV429" i="23"/>
  <c r="AW429" i="23"/>
  <c r="AT520" i="23"/>
  <c r="AU520" i="23"/>
  <c r="AV520" i="23"/>
  <c r="AW520" i="23"/>
  <c r="AT393" i="23"/>
  <c r="AU393" i="23"/>
  <c r="AV393" i="23"/>
  <c r="AW393" i="23"/>
  <c r="AT81" i="23"/>
  <c r="AU81" i="23"/>
  <c r="AV81" i="23"/>
  <c r="AW81" i="23"/>
  <c r="AT515" i="23"/>
  <c r="AU515" i="23"/>
  <c r="AV515" i="23"/>
  <c r="AW515" i="23"/>
  <c r="AT487" i="23"/>
  <c r="AU487" i="23"/>
  <c r="AV487" i="23"/>
  <c r="AW487" i="23"/>
  <c r="AT237" i="23"/>
  <c r="AU237" i="23"/>
  <c r="AV237" i="23"/>
  <c r="AW237" i="23"/>
  <c r="AT98" i="23"/>
  <c r="AU98" i="23"/>
  <c r="AV98" i="23"/>
  <c r="AW98" i="23"/>
  <c r="AT21" i="23"/>
  <c r="AU21" i="23"/>
  <c r="AV21" i="23"/>
  <c r="AW21" i="23"/>
  <c r="AT105" i="23"/>
  <c r="AU105" i="23"/>
  <c r="AV105" i="23"/>
  <c r="AW105" i="23"/>
  <c r="AT232" i="23"/>
  <c r="AU232" i="23"/>
  <c r="AV232" i="23"/>
  <c r="AW232" i="23"/>
  <c r="AT235" i="23"/>
  <c r="AU235" i="23"/>
  <c r="AV235" i="23"/>
  <c r="AW235" i="23"/>
  <c r="AT261" i="23"/>
  <c r="AU261" i="23"/>
  <c r="AV261" i="23"/>
  <c r="AW261" i="23"/>
  <c r="AT138" i="23"/>
  <c r="AU138" i="23"/>
  <c r="AV138" i="23"/>
  <c r="AW138" i="23"/>
  <c r="AT512" i="23"/>
  <c r="AU512" i="23"/>
  <c r="AV512" i="23"/>
  <c r="AW512" i="23"/>
  <c r="AT242" i="23"/>
  <c r="AU242" i="23"/>
  <c r="AV242" i="23"/>
  <c r="AW242" i="23"/>
  <c r="AT335" i="23"/>
  <c r="AU335" i="23"/>
  <c r="AV335" i="23"/>
  <c r="AW335" i="23"/>
  <c r="AS497" i="23"/>
  <c r="AT497" i="23"/>
  <c r="AU497" i="23"/>
  <c r="AV497" i="23"/>
  <c r="AW497" i="23"/>
  <c r="AT127" i="23"/>
  <c r="AU127" i="23"/>
  <c r="AV127" i="23"/>
  <c r="AW127" i="23"/>
  <c r="AT541" i="23"/>
  <c r="AU541" i="23"/>
  <c r="AV541" i="23"/>
  <c r="AW541" i="23"/>
  <c r="AT104" i="23"/>
  <c r="AU104" i="23"/>
  <c r="AV104" i="23"/>
  <c r="AW104" i="23"/>
  <c r="AT219" i="23"/>
  <c r="AU219" i="23"/>
  <c r="AV219" i="23"/>
  <c r="AW219" i="23"/>
  <c r="AT568" i="23"/>
  <c r="AU568" i="23"/>
  <c r="AV568" i="23"/>
  <c r="AW568" i="23"/>
  <c r="AT441" i="23"/>
  <c r="AU441" i="23"/>
  <c r="AV441" i="23"/>
  <c r="AW441" i="23"/>
  <c r="AT128" i="23"/>
  <c r="AU128" i="23"/>
  <c r="AV128" i="23"/>
  <c r="AW128" i="23"/>
  <c r="AT349" i="23"/>
  <c r="AU349" i="23"/>
  <c r="AV349" i="23"/>
  <c r="AW349" i="23"/>
  <c r="AT148" i="23"/>
  <c r="AU148" i="23"/>
  <c r="AV148" i="23"/>
  <c r="AW148" i="23"/>
  <c r="AT522" i="23"/>
  <c r="AU522" i="23"/>
  <c r="AV522" i="23"/>
  <c r="AW522" i="23"/>
  <c r="AT86" i="23"/>
  <c r="AU86" i="23"/>
  <c r="AV86" i="23"/>
  <c r="AW86" i="23"/>
  <c r="AS291" i="23"/>
  <c r="AT291" i="23"/>
  <c r="AU291" i="23"/>
  <c r="AV291" i="23"/>
  <c r="AW291" i="23"/>
  <c r="AT533" i="23"/>
  <c r="AU533" i="23"/>
  <c r="AV533" i="23"/>
  <c r="AW533" i="23"/>
  <c r="AT270" i="23"/>
  <c r="AU270" i="23"/>
  <c r="AV270" i="23"/>
  <c r="AW270" i="23"/>
  <c r="AT558" i="23"/>
  <c r="AU558" i="23"/>
  <c r="AV558" i="23"/>
  <c r="AW558" i="23"/>
  <c r="AT287" i="23"/>
  <c r="AU287" i="23"/>
  <c r="AV287" i="23"/>
  <c r="AW287" i="23"/>
  <c r="AT203" i="23"/>
  <c r="AU203" i="23"/>
  <c r="AV203" i="23"/>
  <c r="AW203" i="23"/>
  <c r="AT45" i="23"/>
  <c r="AU45" i="23"/>
  <c r="AV45" i="23"/>
  <c r="AW45" i="23"/>
  <c r="AT216" i="23"/>
  <c r="AU216" i="23"/>
  <c r="AV216" i="23"/>
  <c r="AW216" i="23"/>
  <c r="AT317" i="23"/>
  <c r="AU317" i="23"/>
  <c r="AV317" i="23"/>
  <c r="AW317" i="23"/>
  <c r="AT452" i="23"/>
  <c r="AU452" i="23"/>
  <c r="AV452" i="23"/>
  <c r="AW452" i="23"/>
  <c r="AT110" i="23"/>
  <c r="AU110" i="23"/>
  <c r="AV110" i="23"/>
  <c r="AW110" i="23"/>
  <c r="AT481" i="23"/>
  <c r="AU481" i="23"/>
  <c r="AV481" i="23"/>
  <c r="AW481" i="23"/>
  <c r="AT163" i="23"/>
  <c r="AU163" i="23"/>
  <c r="AV163" i="23"/>
  <c r="AW163" i="23"/>
  <c r="AT531" i="23"/>
  <c r="AU531" i="23"/>
  <c r="AV531" i="23"/>
  <c r="AW531" i="23"/>
  <c r="AT126" i="23"/>
  <c r="AU126" i="23"/>
  <c r="AV126" i="23"/>
  <c r="AW126" i="23"/>
  <c r="AT61" i="23"/>
  <c r="AU61" i="23"/>
  <c r="AV61" i="23"/>
  <c r="AW61" i="23"/>
  <c r="AT495" i="23"/>
  <c r="AU495" i="23"/>
  <c r="AV495" i="23"/>
  <c r="AW495" i="23"/>
  <c r="AT159" i="23"/>
  <c r="AU159" i="23"/>
  <c r="AV159" i="23"/>
  <c r="AW159" i="23"/>
  <c r="AT247" i="23"/>
  <c r="AU247" i="23"/>
  <c r="AV247" i="23"/>
  <c r="AW247" i="23"/>
  <c r="AT396" i="23"/>
  <c r="AU396" i="23"/>
  <c r="AV396" i="23"/>
  <c r="AW396" i="23"/>
  <c r="AT29" i="23"/>
  <c r="AU29" i="23"/>
  <c r="AV29" i="23"/>
  <c r="AW29" i="23"/>
  <c r="AT285" i="23"/>
  <c r="AU285" i="23"/>
  <c r="AV285" i="23"/>
  <c r="AW285" i="23"/>
  <c r="AT111" i="23"/>
  <c r="AU111" i="23"/>
  <c r="AV111" i="23"/>
  <c r="AW111" i="23"/>
  <c r="AT415" i="23"/>
  <c r="AU415" i="23"/>
  <c r="AV415" i="23"/>
  <c r="AW415" i="23"/>
  <c r="AT468" i="23"/>
  <c r="AU468" i="23"/>
  <c r="AV468" i="23"/>
  <c r="AW468" i="23"/>
  <c r="AT567" i="23"/>
  <c r="AU567" i="23"/>
  <c r="AV567" i="23"/>
  <c r="AW567" i="23"/>
  <c r="AT386" i="23"/>
  <c r="AU386" i="23"/>
  <c r="AV386" i="23"/>
  <c r="AW386" i="23"/>
  <c r="AT378" i="23"/>
  <c r="AU378" i="23"/>
  <c r="AV378" i="23"/>
  <c r="AW378" i="23"/>
  <c r="AT296" i="23"/>
  <c r="AU296" i="23"/>
  <c r="AV296" i="23"/>
  <c r="AW296" i="23"/>
  <c r="AT511" i="23"/>
  <c r="AU511" i="23"/>
  <c r="AV511" i="23"/>
  <c r="AW511" i="23"/>
  <c r="AT44" i="23"/>
  <c r="AU44" i="23"/>
  <c r="AV44" i="23"/>
  <c r="AW44" i="23"/>
  <c r="AT350" i="23"/>
  <c r="AU350" i="23"/>
  <c r="AV350" i="23"/>
  <c r="AW350" i="23"/>
  <c r="AT158" i="23"/>
  <c r="AU158" i="23"/>
  <c r="AV158" i="23"/>
  <c r="AW158" i="23"/>
  <c r="AT208" i="23"/>
  <c r="AU208" i="23"/>
  <c r="AV208" i="23"/>
  <c r="AW208" i="23"/>
  <c r="AT341" i="23"/>
  <c r="AU341" i="23"/>
  <c r="AV341" i="23"/>
  <c r="AW341" i="23"/>
  <c r="AT363" i="23"/>
  <c r="AU363" i="23"/>
  <c r="AV363" i="23"/>
  <c r="AW363" i="23"/>
  <c r="AT333" i="23"/>
  <c r="AU333" i="23"/>
  <c r="AV333" i="23"/>
  <c r="AW333" i="23"/>
  <c r="AT475" i="23"/>
  <c r="AU475" i="23"/>
  <c r="AV475" i="23"/>
  <c r="AW475" i="23"/>
  <c r="AT166" i="23"/>
  <c r="AU166" i="23"/>
  <c r="AV166" i="23"/>
  <c r="AW166" i="23"/>
  <c r="AT392" i="23"/>
  <c r="AU392" i="23"/>
  <c r="AV392" i="23"/>
  <c r="AW392" i="23"/>
  <c r="AT572" i="23"/>
  <c r="AU572" i="23"/>
  <c r="AV572" i="23"/>
  <c r="AW572" i="23"/>
  <c r="AT353" i="23"/>
  <c r="AU353" i="23"/>
  <c r="AV353" i="23"/>
  <c r="AW353" i="23"/>
  <c r="AT183" i="23"/>
  <c r="AU183" i="23"/>
  <c r="AV183" i="23"/>
  <c r="AW183" i="23"/>
  <c r="AT428" i="23"/>
  <c r="AU428" i="23"/>
  <c r="AV428" i="23"/>
  <c r="AW428" i="23"/>
  <c r="AT276" i="23"/>
  <c r="AU276" i="23"/>
  <c r="AV276" i="23"/>
  <c r="AW276" i="23"/>
  <c r="AT505" i="23"/>
  <c r="AU505" i="23"/>
  <c r="AV505" i="23"/>
  <c r="AW505" i="23"/>
  <c r="AT37" i="23"/>
  <c r="AU37" i="23"/>
  <c r="AV37" i="23"/>
  <c r="AW37" i="23"/>
  <c r="AT525" i="23"/>
  <c r="AU525" i="23"/>
  <c r="AV525" i="23"/>
  <c r="AW525" i="23"/>
  <c r="AT66" i="23"/>
  <c r="AU66" i="23"/>
  <c r="AV66" i="23"/>
  <c r="AW66" i="23"/>
  <c r="AT459" i="23"/>
  <c r="AU459" i="23"/>
  <c r="AV459" i="23"/>
  <c r="AW459" i="23"/>
  <c r="AT60" i="23"/>
  <c r="AU60" i="23"/>
  <c r="AV60" i="23"/>
  <c r="AW60" i="23"/>
  <c r="AT76" i="23"/>
  <c r="AU76" i="23"/>
  <c r="AV76" i="23"/>
  <c r="AW76" i="23"/>
  <c r="AT13" i="23"/>
  <c r="AU13" i="23"/>
  <c r="AV13" i="23"/>
  <c r="AW13" i="23"/>
  <c r="AT544" i="23"/>
  <c r="AU544" i="23"/>
  <c r="AV544" i="23"/>
  <c r="AW544" i="23"/>
  <c r="AT442" i="23"/>
  <c r="AU442" i="23"/>
  <c r="AV442" i="23"/>
  <c r="AW442" i="23"/>
  <c r="AT144" i="23"/>
  <c r="AU144" i="23"/>
  <c r="AV144" i="23"/>
  <c r="AW144" i="23"/>
  <c r="AT201" i="23"/>
  <c r="AU201" i="23"/>
  <c r="AV201" i="23"/>
  <c r="AW201" i="23"/>
  <c r="AT175" i="23"/>
  <c r="AU175" i="23"/>
  <c r="AV175" i="23"/>
  <c r="AW175" i="23"/>
  <c r="AT343" i="23"/>
  <c r="AU343" i="23"/>
  <c r="AV343" i="23"/>
  <c r="AW343" i="23"/>
  <c r="AU288" i="23"/>
  <c r="AV288" i="23"/>
  <c r="AW288" i="23"/>
  <c r="AT305" i="23"/>
  <c r="AU305" i="23"/>
  <c r="AV305" i="23"/>
  <c r="AW305" i="23"/>
  <c r="AT480" i="23"/>
  <c r="AU480" i="23"/>
  <c r="AV480" i="23"/>
  <c r="AW480" i="23"/>
  <c r="AT506" i="23"/>
  <c r="AU506" i="23"/>
  <c r="AV506" i="23"/>
  <c r="AW506" i="23"/>
  <c r="AT508" i="23"/>
  <c r="AU508" i="23"/>
  <c r="AV508" i="23"/>
  <c r="AW508" i="23"/>
  <c r="AT297" i="23"/>
  <c r="AU297" i="23"/>
  <c r="AV297" i="23"/>
  <c r="AW297" i="23"/>
  <c r="AT179" i="23"/>
  <c r="AU179" i="23"/>
  <c r="AV179" i="23"/>
  <c r="AW179" i="23"/>
  <c r="AT145" i="23"/>
  <c r="AU145" i="23"/>
  <c r="AV145" i="23"/>
  <c r="AW145" i="23"/>
  <c r="AT513" i="23"/>
  <c r="AU513" i="23"/>
  <c r="AV513" i="23"/>
  <c r="AW513" i="23"/>
  <c r="AT147" i="23"/>
  <c r="AU147" i="23"/>
  <c r="AV147" i="23"/>
  <c r="AW147" i="23"/>
  <c r="AT517" i="23"/>
  <c r="AU517" i="23"/>
  <c r="AV517" i="23"/>
  <c r="AW517" i="23"/>
  <c r="AT210" i="23"/>
  <c r="AU210" i="23"/>
  <c r="AV210" i="23"/>
  <c r="AW210" i="23"/>
  <c r="AT460" i="23"/>
  <c r="AU460" i="23"/>
  <c r="AV460" i="23"/>
  <c r="AW460" i="23"/>
  <c r="AT449" i="23"/>
  <c r="AU449" i="23"/>
  <c r="AV449" i="23"/>
  <c r="AW449" i="23"/>
  <c r="AT299" i="23"/>
  <c r="AU299" i="23"/>
  <c r="AV299" i="23"/>
  <c r="AW299" i="23"/>
  <c r="AT474" i="23"/>
  <c r="AU474" i="23"/>
  <c r="AV474" i="23"/>
  <c r="AW474" i="23"/>
  <c r="AS185" i="23"/>
  <c r="AT185" i="23"/>
  <c r="AU185" i="23"/>
  <c r="AV185" i="23"/>
  <c r="AW185" i="23"/>
  <c r="AS117" i="23"/>
  <c r="AT117" i="23"/>
  <c r="AU117" i="23"/>
  <c r="AV117" i="23"/>
  <c r="AW117" i="23"/>
  <c r="AT434" i="23"/>
  <c r="AU434" i="23"/>
  <c r="AV434" i="23"/>
  <c r="AW434" i="23"/>
  <c r="AT414" i="23"/>
  <c r="AU414" i="23"/>
  <c r="AV414" i="23"/>
  <c r="AW414" i="23"/>
  <c r="AT491" i="23"/>
  <c r="AU491" i="23"/>
  <c r="AV491" i="23"/>
  <c r="AW491" i="23"/>
  <c r="AT364" i="23"/>
  <c r="AU364" i="23"/>
  <c r="AV364" i="23"/>
  <c r="AW364" i="23"/>
  <c r="AT186" i="23"/>
  <c r="AU186" i="23"/>
  <c r="AV186" i="23"/>
  <c r="AW186" i="23"/>
  <c r="AT555" i="23"/>
  <c r="AU555" i="23"/>
  <c r="AV555" i="23"/>
  <c r="AW555" i="23"/>
  <c r="AS340" i="23"/>
  <c r="AT340" i="23"/>
  <c r="AU340" i="23"/>
  <c r="AV340" i="23"/>
  <c r="AW340" i="23"/>
  <c r="AT331" i="23"/>
  <c r="AU331" i="23"/>
  <c r="AV331" i="23"/>
  <c r="AW331" i="23"/>
  <c r="AS140" i="23"/>
  <c r="AT140" i="23"/>
  <c r="AU140" i="23"/>
  <c r="AV140" i="23"/>
  <c r="AW140" i="23"/>
  <c r="AT550" i="23"/>
  <c r="AU550" i="23"/>
  <c r="AV550" i="23"/>
  <c r="AW550" i="23"/>
  <c r="AT503" i="23"/>
  <c r="AU503" i="23"/>
  <c r="AV503" i="23"/>
  <c r="AW503" i="23"/>
  <c r="AT152" i="23"/>
  <c r="AU152" i="23"/>
  <c r="AV152" i="23"/>
  <c r="AW152" i="23"/>
  <c r="AT116" i="23"/>
  <c r="AU116" i="23"/>
  <c r="AV116" i="23"/>
  <c r="AW116" i="23"/>
  <c r="AT106" i="23"/>
  <c r="AU106" i="23"/>
  <c r="AV106" i="23"/>
  <c r="AW106" i="23"/>
  <c r="AT65" i="23"/>
  <c r="AU65" i="23"/>
  <c r="AV65" i="23"/>
  <c r="AW65" i="23"/>
  <c r="AT281" i="23"/>
  <c r="AU281" i="23"/>
  <c r="AV281" i="23"/>
  <c r="AW281" i="23"/>
  <c r="AS518" i="23"/>
  <c r="AT518" i="23"/>
  <c r="AU518" i="23"/>
  <c r="AV518" i="23"/>
  <c r="AW518" i="23"/>
  <c r="AT162" i="23"/>
  <c r="AU162" i="23"/>
  <c r="AV162" i="23"/>
  <c r="AW162" i="23"/>
  <c r="AT114" i="23"/>
  <c r="AU114" i="23"/>
  <c r="AV114" i="23"/>
  <c r="AW114" i="23"/>
  <c r="AT501" i="23"/>
  <c r="AU501" i="23"/>
  <c r="AV501" i="23"/>
  <c r="AW501" i="23"/>
  <c r="AT367" i="23"/>
  <c r="AU367" i="23"/>
  <c r="AV367" i="23"/>
  <c r="AW367" i="23"/>
  <c r="AT326" i="23"/>
  <c r="AU326" i="23"/>
  <c r="AV326" i="23"/>
  <c r="AW326" i="23"/>
  <c r="AT273" i="23"/>
  <c r="AU273" i="23"/>
  <c r="AV273" i="23"/>
  <c r="AW273" i="23"/>
  <c r="AT359" i="23"/>
  <c r="AU359" i="23"/>
  <c r="AV359" i="23"/>
  <c r="AW359" i="23"/>
  <c r="AT85" i="23"/>
  <c r="AU85" i="23"/>
  <c r="AV85" i="23"/>
  <c r="AW85" i="23"/>
  <c r="AT424" i="23"/>
  <c r="AU424" i="23"/>
  <c r="AV424" i="23"/>
  <c r="AW424" i="23"/>
  <c r="AT362" i="23"/>
  <c r="AU362" i="23"/>
  <c r="AV362" i="23"/>
  <c r="AW362" i="23"/>
  <c r="AT320" i="23"/>
  <c r="AU320" i="23"/>
  <c r="AV320" i="23"/>
  <c r="AW320" i="23"/>
  <c r="AT306" i="23"/>
  <c r="AU306" i="23"/>
  <c r="AV306" i="23"/>
  <c r="AW306" i="23"/>
  <c r="AT490" i="23"/>
  <c r="AU490" i="23"/>
  <c r="AV490" i="23"/>
  <c r="AW490" i="23"/>
  <c r="AT397" i="23"/>
  <c r="AU397" i="23"/>
  <c r="AV397" i="23"/>
  <c r="AW397" i="23"/>
  <c r="AT51" i="23"/>
  <c r="AU51" i="23"/>
  <c r="AV51" i="23"/>
  <c r="AW51" i="23"/>
  <c r="AT436" i="23"/>
  <c r="AU436" i="23"/>
  <c r="AV436" i="23"/>
  <c r="AW436" i="23"/>
  <c r="AT356" i="23"/>
  <c r="AU356" i="23"/>
  <c r="AV356" i="23"/>
  <c r="AW356" i="23"/>
  <c r="AT321" i="23"/>
  <c r="AU321" i="23"/>
  <c r="AV321" i="23"/>
  <c r="AW321" i="23"/>
  <c r="AT472" i="23"/>
  <c r="AU472" i="23"/>
  <c r="AV472" i="23"/>
  <c r="AW472" i="23"/>
  <c r="AT277" i="23"/>
  <c r="AU277" i="23"/>
  <c r="AV277" i="23"/>
  <c r="AW277" i="23"/>
  <c r="AT493" i="23"/>
  <c r="AU493" i="23"/>
  <c r="AV493" i="23"/>
  <c r="AW493" i="23"/>
  <c r="AT504" i="23"/>
  <c r="AU504" i="23"/>
  <c r="AV504" i="23"/>
  <c r="AW504" i="23"/>
  <c r="AT438" i="23"/>
  <c r="AU438" i="23"/>
  <c r="AV438" i="23"/>
  <c r="AW438" i="23"/>
  <c r="AT263" i="23"/>
  <c r="AU263" i="23"/>
  <c r="AV263" i="23"/>
  <c r="AW263" i="23"/>
  <c r="AS400" i="23"/>
  <c r="AT400" i="23"/>
  <c r="AU400" i="23"/>
  <c r="AV400" i="23"/>
  <c r="AW400" i="23"/>
  <c r="AT444" i="23"/>
  <c r="AU444" i="23"/>
  <c r="AV444" i="23"/>
  <c r="AW444" i="23"/>
  <c r="AT83" i="23"/>
  <c r="AU83" i="23"/>
  <c r="AV83" i="23"/>
  <c r="AW83" i="23"/>
  <c r="AT470" i="23"/>
  <c r="AU470" i="23"/>
  <c r="AV470" i="23"/>
  <c r="AW470" i="23"/>
  <c r="AT62" i="23"/>
  <c r="AU62" i="23"/>
  <c r="AV62" i="23"/>
  <c r="AW62" i="23"/>
  <c r="AS528" i="23"/>
  <c r="AT528" i="23"/>
  <c r="AU528" i="23"/>
  <c r="AV528" i="23"/>
  <c r="AW528" i="23"/>
  <c r="AT132" i="23"/>
  <c r="AU132" i="23"/>
  <c r="AV132" i="23"/>
  <c r="AW132" i="23"/>
  <c r="AT413" i="23"/>
  <c r="AU413" i="23"/>
  <c r="AV413" i="23"/>
  <c r="AW413" i="23"/>
  <c r="AT391" i="23"/>
  <c r="AU391" i="23"/>
  <c r="AV391" i="23"/>
  <c r="AW391" i="23"/>
  <c r="AS46" i="23"/>
  <c r="AT46" i="23"/>
  <c r="AU46" i="23"/>
  <c r="AV46" i="23"/>
  <c r="AW46" i="23"/>
  <c r="AS16" i="23"/>
  <c r="AT16" i="23"/>
  <c r="AU16" i="23"/>
  <c r="AV16" i="23"/>
  <c r="AW16" i="23"/>
  <c r="AT559" i="23"/>
  <c r="AU559" i="23"/>
  <c r="AV559" i="23"/>
  <c r="AW559" i="23"/>
  <c r="AT427" i="23"/>
  <c r="AU427" i="23"/>
  <c r="AV427" i="23"/>
  <c r="AW427" i="23"/>
  <c r="AT64" i="23"/>
  <c r="AU64" i="23"/>
  <c r="AV64" i="23"/>
  <c r="AW64" i="23"/>
  <c r="AT71" i="23"/>
  <c r="AU71" i="23"/>
  <c r="AV71" i="23"/>
  <c r="AW71" i="23"/>
  <c r="AT432" i="23"/>
  <c r="AU432" i="23"/>
  <c r="AV432" i="23"/>
  <c r="AW432" i="23"/>
  <c r="AT315" i="23"/>
  <c r="AU315" i="23"/>
  <c r="AV315" i="23"/>
  <c r="AW315" i="23"/>
  <c r="AS502" i="23"/>
  <c r="AT502" i="23"/>
  <c r="AU502" i="23"/>
  <c r="AV502" i="23"/>
  <c r="AW502" i="23"/>
  <c r="AT202" i="23"/>
  <c r="AU202" i="23"/>
  <c r="AV202" i="23"/>
  <c r="AW202" i="23"/>
  <c r="AS545" i="23"/>
  <c r="AT545" i="23"/>
  <c r="AU545" i="23"/>
  <c r="AV545" i="23"/>
  <c r="AW545" i="23"/>
  <c r="AT118" i="23"/>
  <c r="AU118" i="23"/>
  <c r="AV118" i="23"/>
  <c r="AW118" i="23"/>
  <c r="AT189" i="23"/>
  <c r="AU189" i="23"/>
  <c r="AV189" i="23"/>
  <c r="AW189" i="23"/>
  <c r="AT422" i="23"/>
  <c r="AU422" i="23"/>
  <c r="AV422" i="23"/>
  <c r="AW422" i="23"/>
  <c r="AT30" i="23"/>
  <c r="AU30" i="23"/>
  <c r="AV30" i="23"/>
  <c r="AW30" i="23"/>
  <c r="AT403" i="23"/>
  <c r="AU403" i="23"/>
  <c r="AV403" i="23"/>
  <c r="AW403" i="23"/>
  <c r="AT20" i="23"/>
  <c r="AU20" i="23"/>
  <c r="AV20" i="23"/>
  <c r="AW20" i="23"/>
  <c r="AT155" i="23"/>
  <c r="AU155" i="23"/>
  <c r="AV155" i="23"/>
  <c r="AW155" i="23"/>
  <c r="AT382" i="23"/>
  <c r="AU382" i="23"/>
  <c r="AV382" i="23"/>
  <c r="AW382" i="23"/>
  <c r="AT313" i="23"/>
  <c r="AU313" i="23"/>
  <c r="AV313" i="23"/>
  <c r="AW313" i="23"/>
  <c r="AT564" i="23"/>
  <c r="AU564" i="23"/>
  <c r="AV564" i="23"/>
  <c r="AW564" i="23"/>
  <c r="AT265" i="23"/>
  <c r="AU265" i="23"/>
  <c r="AV265" i="23"/>
  <c r="AW265" i="23"/>
  <c r="AT129" i="23"/>
  <c r="AU129" i="23"/>
  <c r="AV129" i="23"/>
  <c r="AW129" i="23"/>
  <c r="AT229" i="23"/>
  <c r="AU229" i="23"/>
  <c r="AV229" i="23"/>
  <c r="AW229" i="23"/>
  <c r="AT576" i="23"/>
  <c r="AU576" i="23"/>
  <c r="AV576" i="23"/>
  <c r="AW576" i="23"/>
  <c r="AT243" i="23"/>
  <c r="AU243" i="23"/>
  <c r="AV243" i="23"/>
  <c r="AW243" i="23"/>
  <c r="AT476" i="23"/>
  <c r="AU476" i="23"/>
  <c r="AV476" i="23"/>
  <c r="AW476" i="23"/>
  <c r="AT543" i="23"/>
  <c r="AU543" i="23"/>
  <c r="AV543" i="23"/>
  <c r="AW543" i="23"/>
  <c r="AT406" i="23"/>
  <c r="AU406" i="23"/>
  <c r="AV406" i="23"/>
  <c r="AW406" i="23"/>
  <c r="AT172" i="23"/>
  <c r="AU172" i="23"/>
  <c r="AV172" i="23"/>
  <c r="AW172" i="23"/>
  <c r="AT347" i="23"/>
  <c r="AU347" i="23"/>
  <c r="AV347" i="23"/>
  <c r="AW347" i="23"/>
  <c r="AT462" i="23"/>
  <c r="AU462" i="23"/>
  <c r="AV462" i="23"/>
  <c r="AW462" i="23"/>
  <c r="AT307" i="23"/>
  <c r="AU307" i="23"/>
  <c r="AV307" i="23"/>
  <c r="AW307" i="23"/>
  <c r="AT458" i="23"/>
  <c r="AU458" i="23"/>
  <c r="AV458" i="23"/>
  <c r="AW458" i="23"/>
  <c r="AT565" i="23"/>
  <c r="AU565" i="23"/>
  <c r="AV565" i="23"/>
  <c r="AW565" i="23"/>
  <c r="AT165" i="23"/>
  <c r="AU165" i="23"/>
  <c r="AV165" i="23"/>
  <c r="AW165" i="23"/>
  <c r="AT401" i="23"/>
  <c r="AU401" i="23"/>
  <c r="AV401" i="23"/>
  <c r="AW401" i="23"/>
  <c r="AT574" i="23"/>
  <c r="AU574" i="23"/>
  <c r="AV574" i="23"/>
  <c r="AW574" i="23"/>
  <c r="AT301" i="23"/>
  <c r="AU301" i="23"/>
  <c r="AV301" i="23"/>
  <c r="AW301" i="23"/>
  <c r="AT463" i="23"/>
  <c r="AU463" i="23"/>
  <c r="AV463" i="23"/>
  <c r="AW463" i="23"/>
  <c r="AT47" i="23"/>
  <c r="AU47" i="23"/>
  <c r="AV47" i="23"/>
  <c r="AW47" i="23"/>
  <c r="AT521" i="23"/>
  <c r="AU521" i="23"/>
  <c r="AV521" i="23"/>
  <c r="AW521" i="23"/>
  <c r="AT346" i="23"/>
  <c r="AU346" i="23"/>
  <c r="AV346" i="23"/>
  <c r="AW346" i="23"/>
  <c r="AT15" i="23"/>
  <c r="AU15" i="23"/>
  <c r="AV15" i="23"/>
  <c r="AW15" i="23"/>
  <c r="AT248" i="23"/>
  <c r="AU248" i="23"/>
  <c r="AV248" i="23"/>
  <c r="AW248" i="23"/>
  <c r="AT161" i="23"/>
  <c r="AU161" i="23"/>
  <c r="AV161" i="23"/>
  <c r="AW161" i="23"/>
  <c r="AT279" i="23"/>
  <c r="AU279" i="23"/>
  <c r="AV279" i="23"/>
  <c r="AW279" i="23"/>
  <c r="AT337" i="23"/>
  <c r="AU337" i="23"/>
  <c r="AV337" i="23"/>
  <c r="AW337" i="23"/>
  <c r="AT454" i="23"/>
  <c r="AU454" i="23"/>
  <c r="AV454" i="23"/>
  <c r="AW454" i="23"/>
  <c r="AT136" i="23"/>
  <c r="AU136" i="23"/>
  <c r="AV136" i="23"/>
  <c r="AW136" i="23"/>
  <c r="AT535" i="23"/>
  <c r="AU535" i="23"/>
  <c r="AV535" i="23"/>
  <c r="AW535" i="23"/>
  <c r="AT408" i="23"/>
  <c r="AU408" i="23"/>
  <c r="AV408" i="23"/>
  <c r="AW408" i="23"/>
  <c r="AT557" i="23"/>
  <c r="AU557" i="23"/>
  <c r="AV557" i="23"/>
  <c r="AW557" i="23"/>
  <c r="AT206" i="23"/>
  <c r="AU206" i="23"/>
  <c r="AV206" i="23"/>
  <c r="AW206" i="23"/>
  <c r="AT249" i="23"/>
  <c r="AU249" i="23"/>
  <c r="AV249" i="23"/>
  <c r="AW249" i="23"/>
  <c r="AT69" i="23"/>
  <c r="AU69" i="23"/>
  <c r="AV69" i="23"/>
  <c r="AW69" i="23"/>
  <c r="AS556" i="23"/>
  <c r="AT556" i="23"/>
  <c r="AU556" i="23"/>
  <c r="AV556" i="23"/>
  <c r="AW556" i="23"/>
  <c r="AT464" i="23"/>
  <c r="AU464" i="23"/>
  <c r="AV464" i="23"/>
  <c r="AW464" i="23"/>
  <c r="AT75" i="23"/>
  <c r="AU75" i="23"/>
  <c r="AV75" i="23"/>
  <c r="AW75" i="23"/>
  <c r="AT569" i="23"/>
  <c r="AU569" i="23"/>
  <c r="AV569" i="23"/>
  <c r="AW569" i="23"/>
  <c r="AT154" i="23"/>
  <c r="AU154" i="23"/>
  <c r="AV154" i="23"/>
  <c r="AW154" i="23"/>
  <c r="AT209" i="23"/>
  <c r="AU209" i="23"/>
  <c r="AV209" i="23"/>
  <c r="AW209" i="23"/>
  <c r="AT570" i="23"/>
  <c r="AU570" i="23"/>
  <c r="AV570" i="23"/>
  <c r="AW570" i="23"/>
  <c r="AT204" i="23"/>
  <c r="AU204" i="23"/>
  <c r="AV204" i="23"/>
  <c r="AW204" i="23"/>
  <c r="AT184" i="23"/>
  <c r="AU184" i="23"/>
  <c r="AV184" i="23"/>
  <c r="AW184" i="23"/>
  <c r="AT389" i="23"/>
  <c r="AU389" i="23"/>
  <c r="AV389" i="23"/>
  <c r="AW389" i="23"/>
  <c r="AT196" i="23"/>
  <c r="AU196" i="23"/>
  <c r="AV196" i="23"/>
  <c r="AW196" i="23"/>
  <c r="AT197" i="23"/>
  <c r="AU197" i="23"/>
  <c r="AV197" i="23"/>
  <c r="AW197" i="23"/>
  <c r="AT24" i="23"/>
  <c r="AU24" i="23"/>
  <c r="AV24" i="23"/>
  <c r="AW24" i="23"/>
  <c r="AT280" i="23"/>
  <c r="AU280" i="23"/>
  <c r="AV280" i="23"/>
  <c r="AW280" i="23"/>
  <c r="AT211" i="23"/>
  <c r="AU211" i="23"/>
  <c r="AV211" i="23"/>
  <c r="AW211" i="23"/>
  <c r="AT540" i="23"/>
  <c r="AU540" i="23"/>
  <c r="AV540" i="23"/>
  <c r="AW540" i="23"/>
  <c r="AT177" i="23"/>
  <c r="AU177" i="23"/>
  <c r="AV177" i="23"/>
  <c r="AW177" i="23"/>
  <c r="AT348" i="23"/>
  <c r="AU348" i="23"/>
  <c r="AV348" i="23"/>
  <c r="AW348" i="23"/>
  <c r="AT416" i="23"/>
  <c r="AU416" i="23"/>
  <c r="AV416" i="23"/>
  <c r="AW416" i="23"/>
  <c r="AT445" i="23"/>
  <c r="AU445" i="23"/>
  <c r="AV445" i="23"/>
  <c r="AW445" i="23"/>
  <c r="AT95" i="23"/>
  <c r="AU95" i="23"/>
  <c r="AV95" i="23"/>
  <c r="AW95" i="23"/>
  <c r="AT537" i="23"/>
  <c r="AU537" i="23"/>
  <c r="AV537" i="23"/>
  <c r="AW537" i="23"/>
  <c r="AT357" i="23"/>
  <c r="AU357" i="23"/>
  <c r="AV357" i="23"/>
  <c r="AW357" i="23"/>
  <c r="AT41" i="23"/>
  <c r="AU41" i="23"/>
  <c r="AV41" i="23"/>
  <c r="AW41" i="23"/>
  <c r="AT328" i="23"/>
  <c r="AU328" i="23"/>
  <c r="AV328" i="23"/>
  <c r="AW328" i="23"/>
  <c r="AS377" i="23"/>
  <c r="AT377" i="23"/>
  <c r="AU377" i="23"/>
  <c r="AV377" i="23"/>
  <c r="AW377" i="23"/>
  <c r="AT284" i="23"/>
  <c r="AU284" i="23"/>
  <c r="AV284" i="23"/>
  <c r="AW284" i="23"/>
  <c r="AT486" i="23"/>
  <c r="AU486" i="23"/>
  <c r="AV486" i="23"/>
  <c r="AW486" i="23"/>
  <c r="AT484" i="23"/>
  <c r="AU484" i="23"/>
  <c r="AV484" i="23"/>
  <c r="AW484" i="23"/>
  <c r="AT214" i="23"/>
  <c r="AU214" i="23"/>
  <c r="AV214" i="23"/>
  <c r="AW214" i="23"/>
  <c r="AT192" i="23"/>
  <c r="AU192" i="23"/>
  <c r="AV192" i="23"/>
  <c r="AW192" i="23"/>
  <c r="AT360" i="23"/>
  <c r="AU360" i="23"/>
  <c r="AV360" i="23"/>
  <c r="AW360" i="23"/>
  <c r="AT338" i="23"/>
  <c r="AU338" i="23"/>
  <c r="AV338" i="23"/>
  <c r="AW338" i="23"/>
  <c r="AT526" i="23"/>
  <c r="AU526" i="23"/>
  <c r="AV526" i="23"/>
  <c r="AW526" i="23"/>
  <c r="AT213" i="23"/>
  <c r="AU213" i="23"/>
  <c r="AV213" i="23"/>
  <c r="AW213" i="23"/>
  <c r="AT164" i="23"/>
  <c r="AU164" i="23"/>
  <c r="AV164" i="23"/>
  <c r="AW164" i="23"/>
  <c r="AT407" i="23"/>
  <c r="AU407" i="23"/>
  <c r="AV407" i="23"/>
  <c r="AW407" i="23"/>
  <c r="AT309" i="23"/>
  <c r="AU309" i="23"/>
  <c r="AV309" i="23"/>
  <c r="AW309" i="23"/>
  <c r="AT141" i="23"/>
  <c r="AU141" i="23"/>
  <c r="AV141" i="23"/>
  <c r="AW141" i="23"/>
  <c r="AS507" i="23"/>
  <c r="AT507" i="23"/>
  <c r="AU507" i="23"/>
  <c r="AV507" i="23"/>
  <c r="AW507" i="23"/>
  <c r="AT188" i="23"/>
  <c r="AU188" i="23"/>
  <c r="AV188" i="23"/>
  <c r="AW188" i="23"/>
  <c r="AT250" i="23"/>
  <c r="AU250" i="23"/>
  <c r="AV250" i="23"/>
  <c r="AW250" i="23"/>
  <c r="AT561" i="23"/>
  <c r="AU561" i="23"/>
  <c r="AV561" i="23"/>
  <c r="AW561" i="23"/>
  <c r="AT38" i="23"/>
  <c r="AU38" i="23"/>
  <c r="AV38" i="23"/>
  <c r="AW38" i="23"/>
  <c r="AT282" i="23"/>
  <c r="AU282" i="23"/>
  <c r="AV282" i="23"/>
  <c r="AW282" i="23"/>
  <c r="AT404" i="23"/>
  <c r="AU404" i="23"/>
  <c r="AV404" i="23"/>
  <c r="AW404" i="23"/>
  <c r="AU42" i="23"/>
  <c r="AV42" i="23"/>
  <c r="AW42" i="23"/>
  <c r="AU124" i="23"/>
  <c r="AV124" i="23"/>
  <c r="AW124" i="23"/>
  <c r="AT63" i="23"/>
  <c r="AU63" i="23"/>
  <c r="AV63" i="23"/>
  <c r="AW63" i="23"/>
  <c r="AT92" i="23"/>
  <c r="AU92" i="23"/>
  <c r="AV92" i="23"/>
  <c r="AW92" i="23"/>
  <c r="AT28" i="23"/>
  <c r="AU28" i="23"/>
  <c r="AV28" i="23"/>
  <c r="AW28" i="23"/>
  <c r="AS275" i="23"/>
  <c r="AT275" i="23"/>
  <c r="AU275" i="23"/>
  <c r="AV275" i="23"/>
  <c r="AW275" i="23"/>
  <c r="AT374" i="23"/>
  <c r="AU374" i="23"/>
  <c r="AV374" i="23"/>
  <c r="AW374" i="23"/>
  <c r="AU419" i="23"/>
  <c r="AV419" i="23"/>
  <c r="AW419" i="23"/>
  <c r="AT435" i="23"/>
  <c r="AU435" i="23"/>
  <c r="AV435" i="23"/>
  <c r="AW435" i="23"/>
  <c r="AT266" i="23"/>
  <c r="AU266" i="23"/>
  <c r="AV266" i="23"/>
  <c r="AW266" i="23"/>
  <c r="AT217" i="23"/>
  <c r="AU217" i="23"/>
  <c r="AV217" i="23"/>
  <c r="AW217" i="23"/>
  <c r="AT39" i="23"/>
  <c r="AU39" i="23"/>
  <c r="AV39" i="23"/>
  <c r="AW39" i="23"/>
  <c r="AT409" i="23"/>
  <c r="AU409" i="23"/>
  <c r="AV409" i="23"/>
  <c r="AW409" i="23"/>
  <c r="AT509" i="23"/>
  <c r="AU509" i="23"/>
  <c r="AV509" i="23"/>
  <c r="AW509" i="23"/>
  <c r="AT310" i="23"/>
  <c r="AU310" i="23"/>
  <c r="AV310" i="23"/>
  <c r="AW310" i="23"/>
  <c r="AT50" i="23"/>
  <c r="AU50" i="23"/>
  <c r="AV50" i="23"/>
  <c r="AW50" i="23"/>
  <c r="AS19" i="23"/>
  <c r="AT19" i="23"/>
  <c r="AU19" i="23"/>
  <c r="AV19" i="23"/>
  <c r="AW19" i="23"/>
  <c r="AT153" i="23"/>
  <c r="AU153" i="23"/>
  <c r="AV153" i="23"/>
  <c r="AW153" i="23"/>
  <c r="AT94" i="23"/>
  <c r="AU94" i="23"/>
  <c r="AV94" i="23"/>
  <c r="AW94" i="23"/>
  <c r="AT566" i="23"/>
  <c r="AU566" i="23"/>
  <c r="AV566" i="23"/>
  <c r="AW566" i="23"/>
  <c r="AT402" i="23"/>
  <c r="AU402" i="23"/>
  <c r="AV402" i="23"/>
  <c r="AW402" i="23"/>
  <c r="AS373" i="23"/>
  <c r="AT373" i="23"/>
  <c r="AU373" i="23"/>
  <c r="AV373" i="23"/>
  <c r="AW373" i="23"/>
  <c r="AT33" i="23"/>
  <c r="AU33" i="23"/>
  <c r="AV33" i="23"/>
  <c r="AW33" i="23"/>
  <c r="AS443" i="23"/>
  <c r="AT443" i="23"/>
  <c r="AU443" i="23"/>
  <c r="AV443" i="23"/>
  <c r="AW443" i="23"/>
  <c r="AT226" i="23"/>
  <c r="AU226" i="23"/>
  <c r="AV226" i="23"/>
  <c r="AW226" i="23"/>
  <c r="AT31" i="23"/>
  <c r="AU31" i="23"/>
  <c r="AV31" i="23"/>
  <c r="AW31" i="23"/>
  <c r="AT223" i="23"/>
  <c r="AU223" i="23"/>
  <c r="AV223" i="23"/>
  <c r="AW223" i="23"/>
  <c r="AT239" i="23"/>
  <c r="AU239" i="23"/>
  <c r="AV239" i="23"/>
  <c r="AW239" i="23"/>
  <c r="AT252" i="23"/>
  <c r="AU252" i="23"/>
  <c r="AV252" i="23"/>
  <c r="AW252" i="23"/>
  <c r="AT125" i="23"/>
  <c r="AU125" i="23"/>
  <c r="AV125" i="23"/>
  <c r="AW125" i="23"/>
  <c r="AT384" i="23"/>
  <c r="AU384" i="23"/>
  <c r="AV384" i="23"/>
  <c r="AW384" i="23"/>
  <c r="AT137" i="23"/>
  <c r="AU137" i="23"/>
  <c r="AV137" i="23"/>
  <c r="AW137" i="23"/>
  <c r="AT380" i="23"/>
  <c r="AU380" i="23"/>
  <c r="AV380" i="23"/>
  <c r="AW380" i="23"/>
  <c r="AT271" i="23"/>
  <c r="AU271" i="23"/>
  <c r="AV271" i="23"/>
  <c r="AW271" i="23"/>
  <c r="AT120" i="23"/>
  <c r="AU120" i="23"/>
  <c r="AV120" i="23"/>
  <c r="AW120" i="23"/>
  <c r="AT67" i="23"/>
  <c r="AU67" i="23"/>
  <c r="AV67" i="23"/>
  <c r="AW67" i="23"/>
  <c r="AT169" i="23"/>
  <c r="AU169" i="23"/>
  <c r="AV169" i="23"/>
  <c r="AW169" i="23"/>
  <c r="AT212" i="23"/>
  <c r="AU212" i="23"/>
  <c r="AV212" i="23"/>
  <c r="AW212" i="23"/>
  <c r="AT253" i="23"/>
  <c r="AU253" i="23"/>
  <c r="AV253" i="23"/>
  <c r="AW253" i="23"/>
  <c r="AS383" i="23"/>
  <c r="AT383" i="23"/>
  <c r="AU383" i="23"/>
  <c r="AV383" i="23"/>
  <c r="AW383" i="23"/>
  <c r="AT375" i="23"/>
  <c r="AU375" i="23"/>
  <c r="AV375" i="23"/>
  <c r="AW375" i="23"/>
  <c r="AT25" i="23"/>
  <c r="AU25" i="23"/>
  <c r="AV25" i="23"/>
  <c r="AW25" i="23"/>
  <c r="AT257" i="23"/>
  <c r="AU257" i="23"/>
  <c r="AV257" i="23"/>
  <c r="AW257" i="23"/>
  <c r="AT304" i="23"/>
  <c r="AU304" i="23"/>
  <c r="AV304" i="23"/>
  <c r="AW304" i="23"/>
  <c r="AS529" i="23"/>
  <c r="AT529" i="23"/>
  <c r="AU529" i="23"/>
  <c r="AV529" i="23"/>
  <c r="AW529" i="23"/>
  <c r="AT91" i="23"/>
  <c r="AU91" i="23"/>
  <c r="AV91" i="23"/>
  <c r="AW91" i="23"/>
  <c r="AT355" i="23"/>
  <c r="AU355" i="23"/>
  <c r="AV355" i="23"/>
  <c r="AW355" i="23"/>
  <c r="AT327" i="23"/>
  <c r="AU327" i="23"/>
  <c r="AV327" i="23"/>
  <c r="AW327" i="23"/>
  <c r="AT150" i="23"/>
  <c r="AU150" i="23"/>
  <c r="AV150" i="23"/>
  <c r="AW150" i="23"/>
  <c r="AT342" i="23"/>
  <c r="AU342" i="23"/>
  <c r="AV342" i="23"/>
  <c r="AW342" i="23"/>
  <c r="AT542" i="23"/>
  <c r="AU542" i="23"/>
  <c r="AV542" i="23"/>
  <c r="AW542" i="23"/>
  <c r="AT134" i="23"/>
  <c r="AU134" i="23"/>
  <c r="AV134" i="23"/>
  <c r="AW134" i="23"/>
  <c r="AT366" i="23"/>
  <c r="AU366" i="23"/>
  <c r="AV366" i="23"/>
  <c r="AW366" i="23"/>
  <c r="AT410" i="23"/>
  <c r="AU410" i="23"/>
  <c r="AV410" i="23"/>
  <c r="AW410" i="23"/>
  <c r="AT345" i="23"/>
  <c r="AU345" i="23"/>
  <c r="AV345" i="23"/>
  <c r="AW345" i="23"/>
  <c r="AS173" i="23"/>
  <c r="AT173" i="23"/>
  <c r="AU173" i="23"/>
  <c r="AV173" i="23"/>
  <c r="AW173" i="23"/>
  <c r="AT524" i="23"/>
  <c r="AU524" i="23"/>
  <c r="AV524" i="23"/>
  <c r="AW524" i="23"/>
  <c r="AT238" i="23"/>
  <c r="AU238" i="23"/>
  <c r="AV238" i="23"/>
  <c r="AW238" i="23"/>
  <c r="AT80" i="23"/>
  <c r="AU80" i="23"/>
  <c r="AV80" i="23"/>
  <c r="AW80" i="23"/>
  <c r="AT395" i="23"/>
  <c r="AU395" i="23"/>
  <c r="AV395" i="23"/>
  <c r="AW395" i="23"/>
  <c r="AT228" i="23"/>
  <c r="AU228" i="23"/>
  <c r="AV228" i="23"/>
  <c r="AW228" i="23"/>
  <c r="AT405" i="23"/>
  <c r="AU405" i="23"/>
  <c r="AV405" i="23"/>
  <c r="AW405" i="23"/>
  <c r="AT553" i="23"/>
  <c r="AU553" i="23"/>
  <c r="AV553" i="23"/>
  <c r="AW553" i="23"/>
  <c r="AT562" i="23"/>
  <c r="AU562" i="23"/>
  <c r="AV562" i="23"/>
  <c r="AW562" i="23"/>
  <c r="AT79" i="23"/>
  <c r="AU79" i="23"/>
  <c r="AV79" i="23"/>
  <c r="AW79" i="23"/>
  <c r="AT385" i="23"/>
  <c r="AU385" i="23"/>
  <c r="AV385" i="23"/>
  <c r="AW385" i="23"/>
  <c r="AT59" i="23"/>
  <c r="AU59" i="23"/>
  <c r="AV59" i="23"/>
  <c r="AW59" i="23"/>
  <c r="AT482" i="23"/>
  <c r="AU482" i="23"/>
  <c r="AV482" i="23"/>
  <c r="AW482" i="23"/>
  <c r="AT489" i="23"/>
  <c r="AU489" i="23"/>
  <c r="AV489" i="23"/>
  <c r="AW489" i="23"/>
  <c r="AT246" i="23"/>
  <c r="AU246" i="23"/>
  <c r="AV246" i="23"/>
  <c r="AW246" i="23"/>
  <c r="AT190" i="23"/>
  <c r="AU190" i="23"/>
  <c r="AV190" i="23"/>
  <c r="AW190" i="23"/>
  <c r="AT316" i="23"/>
  <c r="AU316" i="23"/>
  <c r="AV316" i="23"/>
  <c r="AW316" i="23"/>
  <c r="AT168" i="23"/>
  <c r="AU168" i="23"/>
  <c r="AV168" i="23"/>
  <c r="AW168" i="23"/>
  <c r="AT97" i="23"/>
  <c r="AU97" i="23"/>
  <c r="AV97" i="23"/>
  <c r="AW97" i="23"/>
  <c r="AT426" i="23"/>
  <c r="AU426" i="23"/>
  <c r="AV426" i="23"/>
  <c r="AW426" i="23"/>
  <c r="AT387" i="23"/>
  <c r="AU387" i="23"/>
  <c r="AV387" i="23"/>
  <c r="AW387" i="23"/>
  <c r="AT311" i="23"/>
  <c r="AU311" i="23"/>
  <c r="AV311" i="23"/>
  <c r="AW311" i="23"/>
  <c r="AS379" i="23"/>
  <c r="AT379" i="23"/>
  <c r="AU379" i="23"/>
  <c r="AV379" i="23"/>
  <c r="AW379" i="23"/>
  <c r="AT220" i="23"/>
  <c r="AU220" i="23"/>
  <c r="AV220" i="23"/>
  <c r="AW220" i="23"/>
  <c r="AT539" i="23"/>
  <c r="AU539" i="23"/>
  <c r="AV539" i="23"/>
  <c r="AW539" i="23"/>
  <c r="AT191" i="23"/>
  <c r="AU191" i="23"/>
  <c r="AV191" i="23"/>
  <c r="AW191" i="23"/>
  <c r="AT344" i="23"/>
  <c r="AU344" i="23"/>
  <c r="AV344" i="23"/>
  <c r="AW344" i="23"/>
  <c r="AT423" i="23"/>
  <c r="AU423" i="23"/>
  <c r="AV423" i="23"/>
  <c r="AW423" i="23"/>
  <c r="AT84" i="23"/>
  <c r="AU84" i="23"/>
  <c r="AV84" i="23"/>
  <c r="AW84" i="23"/>
  <c r="AT498" i="23"/>
  <c r="AU498" i="23"/>
  <c r="AV498" i="23"/>
  <c r="AW498" i="23"/>
  <c r="AT467" i="23"/>
  <c r="AU467" i="23"/>
  <c r="AV467" i="23"/>
  <c r="AW467" i="23"/>
  <c r="AT52" i="23"/>
  <c r="AU52" i="23"/>
  <c r="AV52" i="23"/>
  <c r="AW52" i="23"/>
  <c r="AT322" i="23"/>
  <c r="AU322" i="23"/>
  <c r="AV322" i="23"/>
  <c r="AW322" i="23"/>
  <c r="AT532" i="23"/>
  <c r="AU532" i="23"/>
  <c r="AV532" i="23"/>
  <c r="AW532" i="23"/>
  <c r="AT100" i="23"/>
  <c r="AU100" i="23"/>
  <c r="AV100" i="23"/>
  <c r="AW100" i="23"/>
  <c r="AT457" i="23"/>
  <c r="AU457" i="23"/>
  <c r="AV457" i="23"/>
  <c r="AW457" i="23"/>
  <c r="AS554" i="23"/>
  <c r="AT554" i="23"/>
  <c r="AU554" i="23"/>
  <c r="AV554" i="23"/>
  <c r="AW554" i="23"/>
  <c r="AT26" i="23"/>
  <c r="AU26" i="23"/>
  <c r="AV26" i="23"/>
  <c r="AW26" i="23"/>
  <c r="AT14" i="23"/>
  <c r="AU14" i="23"/>
  <c r="AV14" i="23"/>
  <c r="AW14" i="23"/>
  <c r="AT241" i="23"/>
  <c r="AU241" i="23"/>
  <c r="AV241" i="23"/>
  <c r="AW241" i="23"/>
  <c r="AT420" i="23"/>
  <c r="AU420" i="23"/>
  <c r="AV420" i="23"/>
  <c r="AW420" i="23"/>
  <c r="AT492" i="23"/>
  <c r="AU492" i="23"/>
  <c r="AV492" i="23"/>
  <c r="AW492" i="23"/>
  <c r="AT530" i="23"/>
  <c r="AU530" i="23"/>
  <c r="AV530" i="23"/>
  <c r="AW530" i="23"/>
  <c r="AT72" i="23"/>
  <c r="AU72" i="23"/>
  <c r="AV72" i="23"/>
  <c r="AW72" i="23"/>
  <c r="AT352" i="23"/>
  <c r="AU352" i="23"/>
  <c r="AV352" i="23"/>
  <c r="AW352" i="23"/>
  <c r="AT55" i="23"/>
  <c r="AU55" i="23"/>
  <c r="AV55" i="23"/>
  <c r="AW55" i="23"/>
  <c r="AT447" i="23"/>
  <c r="AU447" i="23"/>
  <c r="AV447" i="23"/>
  <c r="AW447" i="23"/>
  <c r="AT368" i="23"/>
  <c r="AU368" i="23"/>
  <c r="AV368" i="23"/>
  <c r="AW368" i="23"/>
  <c r="AT68" i="23"/>
  <c r="AU68" i="23"/>
  <c r="AV68" i="23"/>
  <c r="AW68" i="23"/>
  <c r="AT135" i="23"/>
  <c r="AU135" i="23"/>
  <c r="AV135" i="23"/>
  <c r="AW135" i="23"/>
  <c r="AT262" i="23"/>
  <c r="AU262" i="23"/>
  <c r="AV262" i="23"/>
  <c r="AW262" i="23"/>
  <c r="AT149" i="23"/>
  <c r="AU149" i="23"/>
  <c r="AV149" i="23"/>
  <c r="AW149" i="23"/>
  <c r="AT34" i="23"/>
  <c r="AU34" i="23"/>
  <c r="AV34" i="23"/>
  <c r="AW34" i="23"/>
  <c r="AT36" i="23"/>
  <c r="AU36" i="23"/>
  <c r="AV36" i="23"/>
  <c r="AW36" i="23"/>
  <c r="AT323" i="23"/>
  <c r="AU323" i="23"/>
  <c r="AV323" i="23"/>
  <c r="AW323" i="23"/>
  <c r="AT548" i="23"/>
  <c r="AU548" i="23"/>
  <c r="AV548" i="23"/>
  <c r="AW548" i="23"/>
  <c r="AT222" i="23"/>
  <c r="AU222" i="23"/>
  <c r="AV222" i="23"/>
  <c r="AW222" i="23"/>
  <c r="AT180" i="23"/>
  <c r="AU180" i="23"/>
  <c r="AV180" i="23"/>
  <c r="AW180" i="23"/>
  <c r="AT453" i="23"/>
  <c r="AU453" i="23"/>
  <c r="AV453" i="23"/>
  <c r="AW453" i="23"/>
  <c r="AT27" i="23"/>
  <c r="AU27" i="23"/>
  <c r="AV27" i="23"/>
  <c r="AW27" i="23"/>
  <c r="AT496" i="23"/>
  <c r="AU496" i="23"/>
  <c r="AV496" i="23"/>
  <c r="AW496" i="23"/>
  <c r="AT278" i="23"/>
  <c r="AU278" i="23"/>
  <c r="AV278" i="23"/>
  <c r="AW278" i="23"/>
  <c r="AT510" i="23"/>
  <c r="AU510" i="23"/>
  <c r="AV510" i="23"/>
  <c r="AW510" i="23"/>
  <c r="AT176" i="23"/>
  <c r="AU176" i="23"/>
  <c r="AV176" i="23"/>
  <c r="AW176" i="23"/>
  <c r="AT286" i="23"/>
  <c r="AU286" i="23"/>
  <c r="AV286" i="23"/>
  <c r="AW286" i="23"/>
  <c r="AT48" i="23"/>
  <c r="AU48" i="23"/>
  <c r="AV48" i="23"/>
  <c r="AW48" i="23"/>
  <c r="AT411" i="23"/>
  <c r="AU411" i="23"/>
  <c r="AV411" i="23"/>
  <c r="AW411" i="23"/>
  <c r="AT433" i="23"/>
  <c r="AU433" i="23"/>
  <c r="AV433" i="23"/>
  <c r="AW433" i="23"/>
  <c r="AT430" i="23"/>
  <c r="AU430" i="23"/>
  <c r="AV430" i="23"/>
  <c r="AW430" i="23"/>
  <c r="AT131" i="23"/>
  <c r="AU131" i="23"/>
  <c r="AV131" i="23"/>
  <c r="AW131" i="23"/>
  <c r="AT573" i="23"/>
  <c r="AU573" i="23"/>
  <c r="AV573" i="23"/>
  <c r="AW573" i="23"/>
  <c r="AT231" i="23"/>
  <c r="AU231" i="23"/>
  <c r="AV231" i="23"/>
  <c r="AW231" i="23"/>
  <c r="AT336" i="23"/>
  <c r="AU336" i="23"/>
  <c r="AV336" i="23"/>
  <c r="AW336" i="23"/>
  <c r="AT302" i="23"/>
  <c r="AU302" i="23"/>
  <c r="AV302" i="23"/>
  <c r="AW302" i="23"/>
  <c r="AT157" i="23"/>
  <c r="AU157" i="23"/>
  <c r="AV157" i="23"/>
  <c r="AW157" i="23"/>
  <c r="AT500" i="23"/>
  <c r="AU500" i="23"/>
  <c r="AV500" i="23"/>
  <c r="AW500" i="23"/>
  <c r="AT267" i="23"/>
  <c r="AU267" i="23"/>
  <c r="AV267" i="23"/>
  <c r="AW267" i="23"/>
  <c r="AT365" i="23"/>
  <c r="AU365" i="23"/>
  <c r="AV365" i="23"/>
  <c r="AW365" i="23"/>
  <c r="AT240" i="23"/>
  <c r="AU240" i="23"/>
  <c r="AV240" i="23"/>
  <c r="AW240" i="23"/>
  <c r="AT254" i="23"/>
  <c r="AU254" i="23"/>
  <c r="AV254" i="23"/>
  <c r="AW254" i="23"/>
  <c r="AT455" i="23"/>
  <c r="AU455" i="23"/>
  <c r="AV455" i="23"/>
  <c r="AW455" i="23"/>
  <c r="AT130" i="23"/>
  <c r="AU130" i="23"/>
  <c r="AV130" i="23"/>
  <c r="AW130" i="23"/>
  <c r="AT361" i="23"/>
  <c r="AU361" i="23"/>
  <c r="AV361" i="23"/>
  <c r="AW361" i="23"/>
  <c r="AT483" i="23"/>
  <c r="AU483" i="23"/>
  <c r="AV483" i="23"/>
  <c r="AW483" i="23"/>
  <c r="AT171" i="23"/>
  <c r="AU171" i="23"/>
  <c r="AV171" i="23"/>
  <c r="AW171" i="23"/>
  <c r="AT195" i="23"/>
  <c r="AU195" i="23"/>
  <c r="AV195" i="23"/>
  <c r="AW195" i="23"/>
  <c r="AT123" i="23"/>
  <c r="AU123" i="23"/>
  <c r="AV123" i="23"/>
  <c r="AW123" i="23"/>
  <c r="AT523" i="23"/>
  <c r="AU523" i="23"/>
  <c r="AV523" i="23"/>
  <c r="AW523" i="23"/>
  <c r="AT221" i="23"/>
  <c r="AU221" i="23"/>
  <c r="AV221" i="23"/>
  <c r="AW221" i="23"/>
  <c r="AT178" i="23"/>
  <c r="AU178" i="23"/>
  <c r="AV178" i="23"/>
  <c r="AW178" i="23"/>
  <c r="AT259" i="23"/>
  <c r="AU259" i="23"/>
  <c r="AV259" i="23"/>
  <c r="AW259" i="23"/>
  <c r="AT96" i="23"/>
  <c r="AU96" i="23"/>
  <c r="AV96" i="23"/>
  <c r="AW96" i="23"/>
  <c r="AT268" i="23"/>
  <c r="AU268" i="23"/>
  <c r="AV268" i="23"/>
  <c r="AW268" i="23"/>
  <c r="AT319" i="23"/>
  <c r="AU319" i="23"/>
  <c r="AV319" i="23"/>
  <c r="AW319" i="23"/>
  <c r="AT514" i="23"/>
  <c r="AU514" i="23"/>
  <c r="AV514" i="23"/>
  <c r="AW514" i="23"/>
  <c r="AT295" i="23"/>
  <c r="AU295" i="23"/>
  <c r="AV295" i="23"/>
  <c r="AW295" i="23"/>
  <c r="AT182" i="23"/>
  <c r="AU182" i="23"/>
  <c r="AV182" i="23"/>
  <c r="AW182" i="23"/>
  <c r="AT102" i="23"/>
  <c r="AU102" i="23"/>
  <c r="AV102" i="23"/>
  <c r="AW102" i="23"/>
  <c r="AT485" i="23"/>
  <c r="AU485" i="23"/>
  <c r="AV485" i="23"/>
  <c r="AW485" i="23"/>
  <c r="AT245" i="23"/>
  <c r="AU245" i="23"/>
  <c r="AV245" i="23"/>
  <c r="AW245" i="23"/>
  <c r="AT431" i="23"/>
  <c r="AU431" i="23"/>
  <c r="AV431" i="23"/>
  <c r="AW431" i="23"/>
  <c r="AT293" i="23"/>
  <c r="AU293" i="23"/>
  <c r="AV293" i="23"/>
  <c r="AW293" i="23"/>
  <c r="AT56" i="23"/>
  <c r="AU56" i="23"/>
  <c r="AV56" i="23"/>
  <c r="AW56" i="23"/>
  <c r="AT298" i="23"/>
  <c r="AU298" i="23"/>
  <c r="AV298" i="23"/>
  <c r="AW298" i="23"/>
  <c r="AT260" i="23"/>
  <c r="AU260" i="23"/>
  <c r="AV260" i="23"/>
  <c r="AW260" i="23"/>
  <c r="AT77" i="23"/>
  <c r="AU77" i="23"/>
  <c r="AV77" i="23"/>
  <c r="AW77" i="23"/>
  <c r="AT519" i="23"/>
  <c r="AU519" i="23"/>
  <c r="AV519" i="23"/>
  <c r="AW519" i="23"/>
  <c r="AT200" i="23"/>
  <c r="AU200" i="23"/>
  <c r="AV200" i="23"/>
  <c r="AW200" i="23"/>
  <c r="AT224" i="23"/>
  <c r="AU224" i="23"/>
  <c r="AV224" i="23"/>
  <c r="AW224" i="23"/>
  <c r="AT167" i="23"/>
  <c r="AU167" i="23"/>
  <c r="AV167" i="23"/>
  <c r="AW167" i="23"/>
  <c r="AT227" i="23"/>
  <c r="AU227" i="23"/>
  <c r="AV227" i="23"/>
  <c r="AW227" i="23"/>
  <c r="AT534" i="23"/>
  <c r="AU534" i="23"/>
  <c r="AV534" i="23"/>
  <c r="AW534" i="23"/>
  <c r="AT388" i="23"/>
  <c r="AU388" i="23"/>
  <c r="AV388" i="23"/>
  <c r="AW388" i="23"/>
  <c r="AT194" i="23"/>
  <c r="AU194" i="23"/>
  <c r="AV194" i="23"/>
  <c r="AW194" i="23"/>
  <c r="AT494" i="23"/>
  <c r="AU494" i="23"/>
  <c r="AV494" i="23"/>
  <c r="AW494" i="23"/>
  <c r="AT264" i="23"/>
  <c r="AU264" i="23"/>
  <c r="AV264" i="23"/>
  <c r="AW264" i="23"/>
  <c r="AT115" i="23"/>
  <c r="AU115" i="23"/>
  <c r="AV115" i="23"/>
  <c r="AW115" i="23"/>
  <c r="AT477" i="23"/>
  <c r="AU477" i="23"/>
  <c r="AV477" i="23"/>
  <c r="AW477" i="23"/>
  <c r="AT88" i="23"/>
  <c r="AU88" i="23"/>
  <c r="AV88" i="23"/>
  <c r="AW88" i="23"/>
  <c r="AT272" i="23"/>
  <c r="AU272" i="23"/>
  <c r="AV272" i="23"/>
  <c r="AW272" i="23"/>
  <c r="AS107" i="23"/>
  <c r="AT107" i="23"/>
  <c r="AU107" i="23"/>
  <c r="AV107" i="23"/>
  <c r="AW107" i="23"/>
  <c r="AT205" i="23"/>
  <c r="AU205" i="23"/>
  <c r="AV205" i="23"/>
  <c r="AW205" i="23"/>
  <c r="AT70" i="23"/>
  <c r="AU70" i="23"/>
  <c r="AV70" i="23"/>
  <c r="AW70" i="23"/>
  <c r="AT516" i="23"/>
  <c r="AU516" i="23"/>
  <c r="AV516" i="23"/>
  <c r="AW516" i="23"/>
  <c r="AT251" i="23"/>
  <c r="AU251" i="23"/>
  <c r="AV251" i="23"/>
  <c r="AW251" i="23"/>
  <c r="AT258" i="23"/>
  <c r="AU258" i="23"/>
  <c r="AV258" i="23"/>
  <c r="AW258" i="23"/>
  <c r="AT399" i="23"/>
  <c r="AU399" i="23"/>
  <c r="AV399" i="23"/>
  <c r="AW399" i="23"/>
  <c r="AT151" i="23"/>
  <c r="AU151" i="23"/>
  <c r="AV151" i="23"/>
  <c r="AW151" i="23"/>
  <c r="AT22" i="23"/>
  <c r="AU22" i="23"/>
  <c r="AV22" i="23"/>
  <c r="AW22" i="23"/>
  <c r="AT351" i="23"/>
  <c r="AU351" i="23"/>
  <c r="AV351" i="23"/>
  <c r="AW351" i="23"/>
  <c r="AT575" i="23"/>
  <c r="AU575" i="23"/>
  <c r="AV575" i="23"/>
  <c r="AW575" i="23"/>
  <c r="AT89" i="23"/>
  <c r="AU89" i="23"/>
  <c r="AV89" i="23"/>
  <c r="AW89" i="23"/>
  <c r="AS269" i="23"/>
  <c r="AT269" i="23"/>
  <c r="AU269" i="23"/>
  <c r="AV269" i="23"/>
  <c r="AW269" i="23"/>
  <c r="AT53" i="23"/>
  <c r="AU53" i="23"/>
  <c r="AV53" i="23"/>
  <c r="AW53" i="23"/>
  <c r="AT90" i="23"/>
  <c r="AU90" i="23"/>
  <c r="AV90" i="23"/>
  <c r="AW90" i="23"/>
  <c r="AT547" i="23"/>
  <c r="AU547" i="23"/>
  <c r="AV547" i="23"/>
  <c r="AW547" i="23"/>
  <c r="AT54" i="23"/>
  <c r="AU54" i="23"/>
  <c r="AV54" i="23"/>
  <c r="AW54" i="23"/>
  <c r="AT417" i="23"/>
  <c r="AU417" i="23"/>
  <c r="AV417" i="23"/>
  <c r="AW417" i="23"/>
  <c r="AT312" i="23"/>
  <c r="AU312" i="23"/>
  <c r="AV312" i="23"/>
  <c r="AW312" i="23"/>
  <c r="AT40" i="23"/>
  <c r="AU40" i="23"/>
  <c r="AV40" i="23"/>
  <c r="AW40" i="23"/>
  <c r="AT571" i="23"/>
  <c r="AU571" i="23"/>
  <c r="AV571" i="23"/>
  <c r="AW571" i="23"/>
  <c r="AT233" i="23"/>
  <c r="AU233" i="23"/>
  <c r="AV233" i="23"/>
  <c r="AW233" i="23"/>
  <c r="AT330" i="23"/>
  <c r="AU330" i="23"/>
  <c r="AV330" i="23"/>
  <c r="AW330" i="23"/>
  <c r="AS471" i="23"/>
  <c r="AT471" i="23"/>
  <c r="AU471" i="23"/>
  <c r="AV471" i="23"/>
  <c r="AW471" i="23"/>
  <c r="AT174" i="23"/>
  <c r="AU174" i="23"/>
  <c r="AV174" i="23"/>
  <c r="AW174" i="23"/>
  <c r="AT536" i="23"/>
  <c r="AU536" i="23"/>
  <c r="AV536" i="23"/>
  <c r="AW536" i="23"/>
  <c r="AT74" i="23"/>
  <c r="AU74" i="23"/>
  <c r="AV74" i="23"/>
  <c r="AW74" i="23"/>
  <c r="AS421" i="23"/>
  <c r="AT421" i="23"/>
  <c r="AU421" i="23"/>
  <c r="AV421" i="23"/>
  <c r="AW421" i="23"/>
  <c r="AT390" i="23"/>
  <c r="AU390" i="23"/>
  <c r="AV390" i="23"/>
  <c r="AW390" i="23"/>
  <c r="AT546" i="23"/>
  <c r="AU546" i="23"/>
  <c r="AV546" i="23"/>
  <c r="AW546" i="23"/>
  <c r="AT318" i="23"/>
  <c r="AU318" i="23"/>
  <c r="AV318" i="23"/>
  <c r="AW318" i="23"/>
  <c r="AT451" i="23"/>
  <c r="AU451" i="23"/>
  <c r="AV451" i="23"/>
  <c r="AW451" i="23"/>
  <c r="AT300" i="23"/>
  <c r="AU300" i="23"/>
  <c r="AV300" i="23"/>
  <c r="AW300" i="23"/>
  <c r="AT479" i="23"/>
  <c r="AU479" i="23"/>
  <c r="AV479" i="23"/>
  <c r="AW479" i="23"/>
  <c r="AT440" i="23"/>
  <c r="AU440" i="23"/>
  <c r="AV440" i="23"/>
  <c r="AW440" i="23"/>
  <c r="AT57" i="23"/>
  <c r="AU57" i="23"/>
  <c r="AV57" i="23"/>
  <c r="AW57" i="23"/>
  <c r="AT199" i="23"/>
  <c r="AU199" i="23"/>
  <c r="AV199" i="23"/>
  <c r="AW199" i="23"/>
  <c r="AT549" i="23"/>
  <c r="AU549" i="23"/>
  <c r="AV549" i="23"/>
  <c r="AW549" i="23"/>
  <c r="AT207" i="23"/>
  <c r="AU207" i="23"/>
  <c r="AV207" i="23"/>
  <c r="AW207" i="23"/>
  <c r="AT87" i="23"/>
  <c r="AU87" i="23"/>
  <c r="AV87" i="23"/>
  <c r="AW87" i="23"/>
  <c r="AT112" i="23"/>
  <c r="AU112" i="23"/>
  <c r="AV112" i="23"/>
  <c r="AW112" i="23"/>
  <c r="AT381" i="23"/>
  <c r="AU381" i="23"/>
  <c r="AV381" i="23"/>
  <c r="AW381" i="23"/>
  <c r="AT290" i="23"/>
  <c r="AU290" i="23"/>
  <c r="AV290" i="23"/>
  <c r="AW290" i="23"/>
  <c r="AT370" i="23"/>
  <c r="AU370" i="23"/>
  <c r="AV370" i="23"/>
  <c r="AW370" i="23"/>
  <c r="AT99" i="23"/>
  <c r="AU99" i="23"/>
  <c r="AV99" i="23"/>
  <c r="AW99" i="23"/>
  <c r="AT160" i="23"/>
  <c r="AU160" i="23"/>
  <c r="AV160" i="23"/>
  <c r="AW160" i="23"/>
  <c r="AT121" i="23"/>
  <c r="AU121" i="23"/>
  <c r="AV121" i="23"/>
  <c r="AW121" i="23"/>
  <c r="AT372" i="23"/>
  <c r="AU372" i="23"/>
  <c r="AV372" i="23"/>
  <c r="AW372" i="23"/>
  <c r="AT461" i="23"/>
  <c r="AU461" i="23"/>
  <c r="AV461" i="23"/>
  <c r="AW461" i="23"/>
  <c r="AT215" i="23"/>
  <c r="AU215" i="23"/>
  <c r="AV215" i="23"/>
  <c r="AW215" i="23"/>
  <c r="AT527" i="23"/>
  <c r="AU527" i="23"/>
  <c r="AV527" i="23"/>
  <c r="AW527" i="23"/>
  <c r="AT437" i="23"/>
  <c r="AU437" i="23"/>
  <c r="AV437" i="23"/>
  <c r="AW437" i="23"/>
  <c r="AT334" i="23"/>
  <c r="AU334" i="23"/>
  <c r="AV334" i="23"/>
  <c r="AW334" i="23"/>
  <c r="AT358" i="23"/>
  <c r="AU358" i="23"/>
  <c r="AV358" i="23"/>
  <c r="AW358" i="23"/>
  <c r="AT371" i="23"/>
  <c r="AU371" i="23"/>
  <c r="AV371" i="23"/>
  <c r="AW371" i="23"/>
  <c r="AT142" i="23"/>
  <c r="AU142" i="23"/>
  <c r="AV142" i="23"/>
  <c r="AW142" i="23"/>
  <c r="AT308" i="23"/>
  <c r="AU308" i="23"/>
  <c r="AV308" i="23"/>
  <c r="AW308" i="23"/>
  <c r="AT58" i="23"/>
  <c r="AU58" i="23"/>
  <c r="AV58" i="23"/>
  <c r="AW58" i="23"/>
  <c r="AT456" i="23"/>
  <c r="AU456" i="23"/>
  <c r="AV456" i="23"/>
  <c r="AW456" i="23"/>
  <c r="AT23" i="23"/>
  <c r="AU23" i="23"/>
  <c r="AV23" i="23"/>
  <c r="AW23" i="23"/>
  <c r="AT314" i="23"/>
  <c r="AU314" i="23"/>
  <c r="AV314" i="23"/>
  <c r="AW314" i="23"/>
  <c r="AT466" i="23"/>
  <c r="AU466" i="23"/>
  <c r="AV466" i="23"/>
  <c r="AW466" i="23"/>
  <c r="AT552" i="23"/>
  <c r="AU552" i="23"/>
  <c r="AV552" i="23"/>
  <c r="AW552" i="23"/>
  <c r="AT109" i="23"/>
  <c r="AU109" i="23"/>
  <c r="AV109" i="23"/>
  <c r="AW109" i="23"/>
  <c r="AT412" i="23"/>
  <c r="AU412" i="23"/>
  <c r="AV412" i="23"/>
  <c r="AW412" i="23"/>
  <c r="AS108" i="23"/>
  <c r="AT108" i="23"/>
  <c r="AU108" i="23"/>
  <c r="AV108" i="23"/>
  <c r="AW108" i="23"/>
  <c r="AT225" i="23"/>
  <c r="AU225" i="23"/>
  <c r="AV225" i="23"/>
  <c r="AW225" i="23"/>
  <c r="AT256" i="23"/>
  <c r="AU256" i="23"/>
  <c r="AV256" i="23"/>
  <c r="AW256" i="23"/>
  <c r="AT563" i="23"/>
  <c r="AU563" i="23"/>
  <c r="AV563" i="23"/>
  <c r="AW563" i="23"/>
  <c r="AT339" i="23"/>
  <c r="AU339" i="23"/>
  <c r="AV339" i="23"/>
  <c r="AW339" i="23"/>
  <c r="AS230" i="23"/>
  <c r="AT230" i="23"/>
  <c r="AU230" i="23"/>
  <c r="AV230" i="23"/>
  <c r="AW230" i="23"/>
  <c r="AT551" i="23"/>
  <c r="AU551" i="23"/>
  <c r="AV551" i="23"/>
  <c r="AW551" i="23"/>
  <c r="AT478" i="23"/>
  <c r="AU478" i="23"/>
  <c r="AV478" i="23"/>
  <c r="AW478" i="23"/>
  <c r="AT101" i="23"/>
  <c r="AU101" i="23"/>
  <c r="AV101" i="23"/>
  <c r="AW101" i="23"/>
  <c r="AT418" i="23"/>
  <c r="AU418" i="23"/>
  <c r="AV418" i="23"/>
  <c r="AW418" i="23"/>
  <c r="AT156" i="23"/>
  <c r="AU156" i="23"/>
  <c r="AV156" i="23"/>
  <c r="AW156" i="23"/>
  <c r="AT324" i="23"/>
  <c r="AU324" i="23"/>
  <c r="AV324" i="23"/>
  <c r="AW324" i="23"/>
  <c r="AS289" i="23"/>
  <c r="AT289" i="23"/>
  <c r="AU289" i="23"/>
  <c r="AV289" i="23"/>
  <c r="AW289" i="23"/>
  <c r="AT448" i="23"/>
  <c r="AU448" i="23"/>
  <c r="AV448" i="23"/>
  <c r="AW448" i="23"/>
  <c r="AT329" i="23"/>
  <c r="AU329" i="23"/>
  <c r="AV329" i="23"/>
  <c r="AW329" i="23"/>
  <c r="AT103" i="23"/>
  <c r="AU103" i="23"/>
  <c r="AV103" i="23"/>
  <c r="AW103" i="23"/>
  <c r="AT113" i="23"/>
  <c r="AU113" i="23"/>
  <c r="AV113" i="23"/>
  <c r="AW113" i="23"/>
  <c r="AS236" i="23"/>
  <c r="AT236" i="23"/>
  <c r="AU236" i="23"/>
  <c r="AV236" i="23"/>
  <c r="AW236" i="23"/>
  <c r="AT469" i="23"/>
  <c r="AU469" i="23"/>
  <c r="AV469" i="23"/>
  <c r="AW469" i="23"/>
  <c r="AL560" i="23"/>
  <c r="AM560" i="23"/>
  <c r="AN560" i="23"/>
  <c r="AO560" i="23"/>
  <c r="AP560" i="23"/>
  <c r="AQ560" i="23"/>
  <c r="AR560" i="23"/>
  <c r="AL234" i="23"/>
  <c r="AM234" i="23"/>
  <c r="AN234" i="23"/>
  <c r="AO234" i="23"/>
  <c r="AP234" i="23"/>
  <c r="AQ234" i="23"/>
  <c r="AR234" i="23"/>
  <c r="AL93" i="23"/>
  <c r="AM93" i="23"/>
  <c r="AN93" i="23"/>
  <c r="AO93" i="23"/>
  <c r="AP93" i="23"/>
  <c r="AQ93" i="23"/>
  <c r="AR93" i="23"/>
  <c r="AL43" i="23"/>
  <c r="AM43" i="23"/>
  <c r="AN43" i="23"/>
  <c r="AO43" i="23"/>
  <c r="AP43" i="23"/>
  <c r="AQ43" i="23"/>
  <c r="AR43" i="23"/>
  <c r="AL446" i="23"/>
  <c r="AM446" i="23"/>
  <c r="AN446" i="23"/>
  <c r="AO446" i="23"/>
  <c r="AP446" i="23"/>
  <c r="AQ446" i="23"/>
  <c r="AR446" i="23"/>
  <c r="AL193" i="23"/>
  <c r="AM193" i="23"/>
  <c r="AN193" i="23"/>
  <c r="AO193" i="23"/>
  <c r="AP193" i="23"/>
  <c r="AQ193" i="23"/>
  <c r="AR193" i="23"/>
  <c r="AL283" i="23"/>
  <c r="AM283" i="23"/>
  <c r="AN283" i="23"/>
  <c r="AO283" i="23"/>
  <c r="AP283" i="23"/>
  <c r="AQ283" i="23"/>
  <c r="AR283" i="23"/>
  <c r="AL439" i="23"/>
  <c r="AM439" i="23"/>
  <c r="AN439" i="23"/>
  <c r="AO439" i="23"/>
  <c r="AP439" i="23"/>
  <c r="AQ439" i="23"/>
  <c r="AR439" i="23"/>
  <c r="AL49" i="23"/>
  <c r="AM49" i="23"/>
  <c r="AN49" i="23"/>
  <c r="AO49" i="23"/>
  <c r="AP49" i="23"/>
  <c r="AQ49" i="23"/>
  <c r="AR49" i="23"/>
  <c r="AL292" i="23"/>
  <c r="AM292" i="23"/>
  <c r="AN292" i="23"/>
  <c r="AO292" i="23"/>
  <c r="AP292" i="23"/>
  <c r="AQ292" i="23"/>
  <c r="AR292" i="23"/>
  <c r="AL274" i="23"/>
  <c r="AM274" i="23"/>
  <c r="AN274" i="23"/>
  <c r="AO274" i="23"/>
  <c r="AP274" i="23"/>
  <c r="AQ274" i="23"/>
  <c r="AR274" i="23"/>
  <c r="AL538" i="23"/>
  <c r="AM538" i="23"/>
  <c r="AN538" i="23"/>
  <c r="AO538" i="23"/>
  <c r="AP538" i="23"/>
  <c r="AQ538" i="23"/>
  <c r="AR538" i="23"/>
  <c r="AL18" i="23"/>
  <c r="AM18" i="23"/>
  <c r="AN18" i="23"/>
  <c r="AO18" i="23"/>
  <c r="AP18" i="23"/>
  <c r="AQ18" i="23"/>
  <c r="AR18" i="23"/>
  <c r="AL354" i="23"/>
  <c r="AM354" i="23"/>
  <c r="AN354" i="23"/>
  <c r="AO354" i="23"/>
  <c r="AP354" i="23"/>
  <c r="AQ354" i="23"/>
  <c r="AR354" i="23"/>
  <c r="AL187" i="23"/>
  <c r="AM187" i="23"/>
  <c r="AN187" i="23"/>
  <c r="AO187" i="23"/>
  <c r="AP187" i="23"/>
  <c r="AQ187" i="23"/>
  <c r="AR187" i="23"/>
  <c r="AL398" i="23"/>
  <c r="AM398" i="23"/>
  <c r="AN398" i="23"/>
  <c r="AO398" i="23"/>
  <c r="AP398" i="23"/>
  <c r="AQ398" i="23"/>
  <c r="AR398" i="23"/>
  <c r="AL488" i="23"/>
  <c r="AM488" i="23"/>
  <c r="AN488" i="23"/>
  <c r="AO488" i="23"/>
  <c r="AP488" i="23"/>
  <c r="AQ488" i="23"/>
  <c r="AR488" i="23"/>
  <c r="AL218" i="23"/>
  <c r="AM218" i="23"/>
  <c r="AN218" i="23"/>
  <c r="AO218" i="23"/>
  <c r="AP218" i="23"/>
  <c r="AQ218" i="23"/>
  <c r="AR218" i="23"/>
  <c r="AL143" i="23"/>
  <c r="AM143" i="23"/>
  <c r="AN143" i="23"/>
  <c r="AO143" i="23"/>
  <c r="AP143" i="23"/>
  <c r="AQ143" i="23"/>
  <c r="AR143" i="23"/>
  <c r="AL376" i="23"/>
  <c r="AM376" i="23"/>
  <c r="AN376" i="23"/>
  <c r="AO376" i="23"/>
  <c r="AP376" i="23"/>
  <c r="AQ376" i="23"/>
  <c r="AR376" i="23"/>
  <c r="AL181" i="23"/>
  <c r="AM181" i="23"/>
  <c r="AN181" i="23"/>
  <c r="AO181" i="23"/>
  <c r="AP181" i="23"/>
  <c r="AQ181" i="23"/>
  <c r="AR181" i="23"/>
  <c r="AL450" i="23"/>
  <c r="AM450" i="23"/>
  <c r="AN450" i="23"/>
  <c r="AO450" i="23"/>
  <c r="AP450" i="23"/>
  <c r="AQ450" i="23"/>
  <c r="AR450" i="23"/>
  <c r="AL198" i="23"/>
  <c r="AM198" i="23"/>
  <c r="AN198" i="23"/>
  <c r="AO198" i="23"/>
  <c r="AP198" i="23"/>
  <c r="AQ198" i="23"/>
  <c r="AR198" i="23"/>
  <c r="AL78" i="23"/>
  <c r="AM78" i="23"/>
  <c r="AN78" i="23"/>
  <c r="AO78" i="23"/>
  <c r="AP78" i="23"/>
  <c r="AQ78" i="23"/>
  <c r="AR78" i="23"/>
  <c r="AL35" i="23"/>
  <c r="AM35" i="23"/>
  <c r="AN35" i="23"/>
  <c r="AO35" i="23"/>
  <c r="AP35" i="23"/>
  <c r="AQ35" i="23"/>
  <c r="AR35" i="23"/>
  <c r="AL17" i="23"/>
  <c r="AM17" i="23"/>
  <c r="AN17" i="23"/>
  <c r="AO17" i="23"/>
  <c r="AP17" i="23"/>
  <c r="AQ17" i="23"/>
  <c r="AR17" i="23"/>
  <c r="AL119" i="23"/>
  <c r="AM119" i="23"/>
  <c r="AN119" i="23"/>
  <c r="AO119" i="23"/>
  <c r="AP119" i="23"/>
  <c r="AQ119" i="23"/>
  <c r="AR119" i="23"/>
  <c r="AL255" i="23"/>
  <c r="AM255" i="23"/>
  <c r="AN255" i="23"/>
  <c r="AO255" i="23"/>
  <c r="AP255" i="23"/>
  <c r="AQ255" i="23"/>
  <c r="AR255" i="23"/>
  <c r="AL425" i="23"/>
  <c r="AM425" i="23"/>
  <c r="AN425" i="23"/>
  <c r="AO425" i="23"/>
  <c r="AP425" i="23"/>
  <c r="AQ425" i="23"/>
  <c r="AR425" i="23"/>
  <c r="AL32" i="23"/>
  <c r="AM32" i="23"/>
  <c r="AN32" i="23"/>
  <c r="AO32" i="23"/>
  <c r="AP32" i="23"/>
  <c r="AQ32" i="23"/>
  <c r="AR32" i="23"/>
  <c r="AL244" i="23"/>
  <c r="AM244" i="23"/>
  <c r="AN244" i="23"/>
  <c r="AO244" i="23"/>
  <c r="AP244" i="23"/>
  <c r="AQ244" i="23"/>
  <c r="AR244" i="23"/>
  <c r="AL73" i="23"/>
  <c r="AM73" i="23"/>
  <c r="AN73" i="23"/>
  <c r="AO73" i="23"/>
  <c r="AP73" i="23"/>
  <c r="AQ73" i="23"/>
  <c r="AR73" i="23"/>
  <c r="AL473" i="23"/>
  <c r="AM473" i="23"/>
  <c r="AN473" i="23"/>
  <c r="AO473" i="23"/>
  <c r="AP473" i="23"/>
  <c r="AQ473" i="23"/>
  <c r="AR473" i="23"/>
  <c r="AL465" i="23"/>
  <c r="AM465" i="23"/>
  <c r="AN465" i="23"/>
  <c r="AO465" i="23"/>
  <c r="AP465" i="23"/>
  <c r="AQ465" i="23"/>
  <c r="AR465" i="23"/>
  <c r="AL133" i="23"/>
  <c r="AM133" i="23"/>
  <c r="AN133" i="23"/>
  <c r="AO133" i="23"/>
  <c r="AP133" i="23"/>
  <c r="AQ133" i="23"/>
  <c r="AR133" i="23"/>
  <c r="AL139" i="23"/>
  <c r="AM139" i="23"/>
  <c r="AN139" i="23"/>
  <c r="AO139" i="23"/>
  <c r="AP139" i="23"/>
  <c r="AQ139" i="23"/>
  <c r="AR139" i="23"/>
  <c r="AL394" i="23"/>
  <c r="AM394" i="23"/>
  <c r="AN394" i="23"/>
  <c r="AO394" i="23"/>
  <c r="AP394" i="23"/>
  <c r="AQ394" i="23"/>
  <c r="AR394" i="23"/>
  <c r="AL294" i="23"/>
  <c r="AM294" i="23"/>
  <c r="AN294" i="23"/>
  <c r="AO294" i="23"/>
  <c r="AP294" i="23"/>
  <c r="AQ294" i="23"/>
  <c r="AR294" i="23"/>
  <c r="AL82" i="23"/>
  <c r="AM82" i="23"/>
  <c r="AN82" i="23"/>
  <c r="AO82" i="23"/>
  <c r="AP82" i="23"/>
  <c r="AQ82" i="23"/>
  <c r="AR82" i="23"/>
  <c r="AL170" i="23"/>
  <c r="AM170" i="23"/>
  <c r="AN170" i="23"/>
  <c r="AO170" i="23"/>
  <c r="AP170" i="23"/>
  <c r="AQ170" i="23"/>
  <c r="AR170" i="23"/>
  <c r="AL369" i="23"/>
  <c r="AM369" i="23"/>
  <c r="AN369" i="23"/>
  <c r="AO369" i="23"/>
  <c r="AP369" i="23"/>
  <c r="AQ369" i="23"/>
  <c r="AR369" i="23"/>
  <c r="AL332" i="23"/>
  <c r="AM332" i="23"/>
  <c r="AN332" i="23"/>
  <c r="AO332" i="23"/>
  <c r="AP332" i="23"/>
  <c r="AQ332" i="23"/>
  <c r="AR332" i="23"/>
  <c r="AL146" i="23"/>
  <c r="AM146" i="23"/>
  <c r="AN146" i="23"/>
  <c r="AO146" i="23"/>
  <c r="AP146" i="23"/>
  <c r="AQ146" i="23"/>
  <c r="AR146" i="23"/>
  <c r="AL325" i="23"/>
  <c r="AM325" i="23"/>
  <c r="AN325" i="23"/>
  <c r="AO325" i="23"/>
  <c r="AP325" i="23"/>
  <c r="AQ325" i="23"/>
  <c r="AR325" i="23"/>
  <c r="AL499" i="23"/>
  <c r="AM499" i="23"/>
  <c r="AN499" i="23"/>
  <c r="AO499" i="23"/>
  <c r="AP499" i="23"/>
  <c r="AQ499" i="23"/>
  <c r="AR499" i="23"/>
  <c r="AL429" i="23"/>
  <c r="AM429" i="23"/>
  <c r="AN429" i="23"/>
  <c r="AO429" i="23"/>
  <c r="AP429" i="23"/>
  <c r="AQ429" i="23"/>
  <c r="AR429" i="23"/>
  <c r="AL520" i="23"/>
  <c r="AM520" i="23"/>
  <c r="AN520" i="23"/>
  <c r="AO520" i="23"/>
  <c r="AP520" i="23"/>
  <c r="AQ520" i="23"/>
  <c r="AR520" i="23"/>
  <c r="AL393" i="23"/>
  <c r="AM393" i="23"/>
  <c r="AN393" i="23"/>
  <c r="AO393" i="23"/>
  <c r="AP393" i="23"/>
  <c r="AQ393" i="23"/>
  <c r="AR393" i="23"/>
  <c r="AL81" i="23"/>
  <c r="AM81" i="23"/>
  <c r="AN81" i="23"/>
  <c r="AO81" i="23"/>
  <c r="AP81" i="23"/>
  <c r="AQ81" i="23"/>
  <c r="AR81" i="23"/>
  <c r="AL515" i="23"/>
  <c r="AM515" i="23"/>
  <c r="AN515" i="23"/>
  <c r="AO515" i="23"/>
  <c r="AP515" i="23"/>
  <c r="AQ515" i="23"/>
  <c r="AR515" i="23"/>
  <c r="AL487" i="23"/>
  <c r="AM487" i="23"/>
  <c r="AN487" i="23"/>
  <c r="AO487" i="23"/>
  <c r="AP487" i="23"/>
  <c r="AQ487" i="23"/>
  <c r="AR487" i="23"/>
  <c r="AL237" i="23"/>
  <c r="AM237" i="23"/>
  <c r="AN237" i="23"/>
  <c r="AO237" i="23"/>
  <c r="AP237" i="23"/>
  <c r="AQ237" i="23"/>
  <c r="AR237" i="23"/>
  <c r="AL98" i="23"/>
  <c r="AM98" i="23"/>
  <c r="AN98" i="23"/>
  <c r="AO98" i="23"/>
  <c r="AP98" i="23"/>
  <c r="AQ98" i="23"/>
  <c r="AR98" i="23"/>
  <c r="AL21" i="23"/>
  <c r="AM21" i="23"/>
  <c r="AN21" i="23"/>
  <c r="AO21" i="23"/>
  <c r="AP21" i="23"/>
  <c r="AQ21" i="23"/>
  <c r="AR21" i="23"/>
  <c r="AL105" i="23"/>
  <c r="AM105" i="23"/>
  <c r="AN105" i="23"/>
  <c r="AO105" i="23"/>
  <c r="AP105" i="23"/>
  <c r="AQ105" i="23"/>
  <c r="AR105" i="23"/>
  <c r="AL232" i="23"/>
  <c r="AM232" i="23"/>
  <c r="AN232" i="23"/>
  <c r="AO232" i="23"/>
  <c r="AP232" i="23"/>
  <c r="AQ232" i="23"/>
  <c r="AR232" i="23"/>
  <c r="AL235" i="23"/>
  <c r="AM235" i="23"/>
  <c r="AN235" i="23"/>
  <c r="AO235" i="23"/>
  <c r="AP235" i="23"/>
  <c r="AQ235" i="23"/>
  <c r="AR235" i="23"/>
  <c r="AL261" i="23"/>
  <c r="AM261" i="23"/>
  <c r="AN261" i="23"/>
  <c r="AO261" i="23"/>
  <c r="AP261" i="23"/>
  <c r="AQ261" i="23"/>
  <c r="AR261" i="23"/>
  <c r="AL138" i="23"/>
  <c r="AM138" i="23"/>
  <c r="AN138" i="23"/>
  <c r="AO138" i="23"/>
  <c r="AP138" i="23"/>
  <c r="AQ138" i="23"/>
  <c r="AR138" i="23"/>
  <c r="AL512" i="23"/>
  <c r="AM512" i="23"/>
  <c r="AN512" i="23"/>
  <c r="AO512" i="23"/>
  <c r="AP512" i="23"/>
  <c r="AQ512" i="23"/>
  <c r="AR512" i="23"/>
  <c r="AL242" i="23"/>
  <c r="AM242" i="23"/>
  <c r="AN242" i="23"/>
  <c r="AO242" i="23"/>
  <c r="AP242" i="23"/>
  <c r="AQ242" i="23"/>
  <c r="AR242" i="23"/>
  <c r="AL335" i="23"/>
  <c r="AM335" i="23"/>
  <c r="AN335" i="23"/>
  <c r="AO335" i="23"/>
  <c r="AP335" i="23"/>
  <c r="AQ335" i="23"/>
  <c r="AR335" i="23"/>
  <c r="AL497" i="23"/>
  <c r="AM497" i="23"/>
  <c r="AN497" i="23"/>
  <c r="AO497" i="23"/>
  <c r="AP497" i="23"/>
  <c r="AQ497" i="23"/>
  <c r="AR497" i="23"/>
  <c r="AL127" i="23"/>
  <c r="AM127" i="23"/>
  <c r="AN127" i="23"/>
  <c r="AO127" i="23"/>
  <c r="AP127" i="23"/>
  <c r="AQ127" i="23"/>
  <c r="AR127" i="23"/>
  <c r="AL541" i="23"/>
  <c r="AM541" i="23"/>
  <c r="AN541" i="23"/>
  <c r="AO541" i="23"/>
  <c r="AP541" i="23"/>
  <c r="AQ541" i="23"/>
  <c r="AR541" i="23"/>
  <c r="AL104" i="23"/>
  <c r="AM104" i="23"/>
  <c r="AN104" i="23"/>
  <c r="AO104" i="23"/>
  <c r="AP104" i="23"/>
  <c r="AQ104" i="23"/>
  <c r="AR104" i="23"/>
  <c r="AL219" i="23"/>
  <c r="AM219" i="23"/>
  <c r="AN219" i="23"/>
  <c r="AO219" i="23"/>
  <c r="AP219" i="23"/>
  <c r="AQ219" i="23"/>
  <c r="AR219" i="23"/>
  <c r="AL568" i="23"/>
  <c r="AM568" i="23"/>
  <c r="AN568" i="23"/>
  <c r="AO568" i="23"/>
  <c r="AP568" i="23"/>
  <c r="AQ568" i="23"/>
  <c r="AR568" i="23"/>
  <c r="AL441" i="23"/>
  <c r="AM441" i="23"/>
  <c r="AN441" i="23"/>
  <c r="AO441" i="23"/>
  <c r="AP441" i="23"/>
  <c r="AQ441" i="23"/>
  <c r="AR441" i="23"/>
  <c r="AL128" i="23"/>
  <c r="AM128" i="23"/>
  <c r="AN128" i="23"/>
  <c r="AO128" i="23"/>
  <c r="AP128" i="23"/>
  <c r="AQ128" i="23"/>
  <c r="AR128" i="23"/>
  <c r="AL349" i="23"/>
  <c r="AM349" i="23"/>
  <c r="AN349" i="23"/>
  <c r="AO349" i="23"/>
  <c r="AP349" i="23"/>
  <c r="AQ349" i="23"/>
  <c r="AR349" i="23"/>
  <c r="AL148" i="23"/>
  <c r="AM148" i="23"/>
  <c r="AN148" i="23"/>
  <c r="AO148" i="23"/>
  <c r="AP148" i="23"/>
  <c r="AQ148" i="23"/>
  <c r="AR148" i="23"/>
  <c r="AL522" i="23"/>
  <c r="AM522" i="23"/>
  <c r="AN522" i="23"/>
  <c r="AO522" i="23"/>
  <c r="AP522" i="23"/>
  <c r="AQ522" i="23"/>
  <c r="AR522" i="23"/>
  <c r="AL86" i="23"/>
  <c r="AM86" i="23"/>
  <c r="AN86" i="23"/>
  <c r="AO86" i="23"/>
  <c r="AP86" i="23"/>
  <c r="AQ86" i="23"/>
  <c r="AR86" i="23"/>
  <c r="AL291" i="23"/>
  <c r="AM291" i="23"/>
  <c r="AN291" i="23"/>
  <c r="AO291" i="23"/>
  <c r="AP291" i="23"/>
  <c r="AQ291" i="23"/>
  <c r="AR291" i="23"/>
  <c r="AL533" i="23"/>
  <c r="AM533" i="23"/>
  <c r="AN533" i="23"/>
  <c r="AO533" i="23"/>
  <c r="AP533" i="23"/>
  <c r="AQ533" i="23"/>
  <c r="AR533" i="23"/>
  <c r="AL270" i="23"/>
  <c r="AM270" i="23"/>
  <c r="AN270" i="23"/>
  <c r="AO270" i="23"/>
  <c r="AP270" i="23"/>
  <c r="AQ270" i="23"/>
  <c r="AR270" i="23"/>
  <c r="AL558" i="23"/>
  <c r="AM558" i="23"/>
  <c r="AN558" i="23"/>
  <c r="AO558" i="23"/>
  <c r="AP558" i="23"/>
  <c r="AQ558" i="23"/>
  <c r="AR558" i="23"/>
  <c r="AL287" i="23"/>
  <c r="AM287" i="23"/>
  <c r="AN287" i="23"/>
  <c r="AO287" i="23"/>
  <c r="AP287" i="23"/>
  <c r="AQ287" i="23"/>
  <c r="AR287" i="23"/>
  <c r="AL203" i="23"/>
  <c r="AM203" i="23"/>
  <c r="AN203" i="23"/>
  <c r="AO203" i="23"/>
  <c r="AP203" i="23"/>
  <c r="AQ203" i="23"/>
  <c r="AR203" i="23"/>
  <c r="AL45" i="23"/>
  <c r="AM45" i="23"/>
  <c r="AN45" i="23"/>
  <c r="AO45" i="23"/>
  <c r="AP45" i="23"/>
  <c r="AQ45" i="23"/>
  <c r="AR45" i="23"/>
  <c r="AL216" i="23"/>
  <c r="AM216" i="23"/>
  <c r="AN216" i="23"/>
  <c r="AO216" i="23"/>
  <c r="AP216" i="23"/>
  <c r="AQ216" i="23"/>
  <c r="AR216" i="23"/>
  <c r="AL317" i="23"/>
  <c r="AM317" i="23"/>
  <c r="AN317" i="23"/>
  <c r="AO317" i="23"/>
  <c r="AP317" i="23"/>
  <c r="AQ317" i="23"/>
  <c r="AR317" i="23"/>
  <c r="AL452" i="23"/>
  <c r="AM452" i="23"/>
  <c r="AN452" i="23"/>
  <c r="AO452" i="23"/>
  <c r="AP452" i="23"/>
  <c r="AQ452" i="23"/>
  <c r="AR452" i="23"/>
  <c r="AL110" i="23"/>
  <c r="AM110" i="23"/>
  <c r="AN110" i="23"/>
  <c r="AO110" i="23"/>
  <c r="AP110" i="23"/>
  <c r="AQ110" i="23"/>
  <c r="AR110" i="23"/>
  <c r="AL481" i="23"/>
  <c r="AM481" i="23"/>
  <c r="AN481" i="23"/>
  <c r="AO481" i="23"/>
  <c r="AP481" i="23"/>
  <c r="AQ481" i="23"/>
  <c r="AR481" i="23"/>
  <c r="AL163" i="23"/>
  <c r="AM163" i="23"/>
  <c r="AN163" i="23"/>
  <c r="AO163" i="23"/>
  <c r="AP163" i="23"/>
  <c r="AQ163" i="23"/>
  <c r="AR163" i="23"/>
  <c r="AL531" i="23"/>
  <c r="AM531" i="23"/>
  <c r="AN531" i="23"/>
  <c r="AO531" i="23"/>
  <c r="AP531" i="23"/>
  <c r="AQ531" i="23"/>
  <c r="AR531" i="23"/>
  <c r="AL126" i="23"/>
  <c r="AM126" i="23"/>
  <c r="AN126" i="23"/>
  <c r="AO126" i="23"/>
  <c r="AP126" i="23"/>
  <c r="AQ126" i="23"/>
  <c r="AR126" i="23"/>
  <c r="AL61" i="23"/>
  <c r="AM61" i="23"/>
  <c r="AN61" i="23"/>
  <c r="AO61" i="23"/>
  <c r="AP61" i="23"/>
  <c r="AQ61" i="23"/>
  <c r="AR61" i="23"/>
  <c r="AL495" i="23"/>
  <c r="AM495" i="23"/>
  <c r="AN495" i="23"/>
  <c r="AO495" i="23"/>
  <c r="AP495" i="23"/>
  <c r="AQ495" i="23"/>
  <c r="AR495" i="23"/>
  <c r="AL159" i="23"/>
  <c r="AM159" i="23"/>
  <c r="AN159" i="23"/>
  <c r="AO159" i="23"/>
  <c r="AP159" i="23"/>
  <c r="AQ159" i="23"/>
  <c r="AR159" i="23"/>
  <c r="AL247" i="23"/>
  <c r="AM247" i="23"/>
  <c r="AN247" i="23"/>
  <c r="AO247" i="23"/>
  <c r="AP247" i="23"/>
  <c r="AQ247" i="23"/>
  <c r="AR247" i="23"/>
  <c r="AL396" i="23"/>
  <c r="AM396" i="23"/>
  <c r="AN396" i="23"/>
  <c r="AO396" i="23"/>
  <c r="AP396" i="23"/>
  <c r="AQ396" i="23"/>
  <c r="AR396" i="23"/>
  <c r="AL29" i="23"/>
  <c r="AM29" i="23"/>
  <c r="AN29" i="23"/>
  <c r="AO29" i="23"/>
  <c r="AP29" i="23"/>
  <c r="AQ29" i="23"/>
  <c r="AR29" i="23"/>
  <c r="AL285" i="23"/>
  <c r="AM285" i="23"/>
  <c r="AN285" i="23"/>
  <c r="AO285" i="23"/>
  <c r="AP285" i="23"/>
  <c r="AQ285" i="23"/>
  <c r="AR285" i="23"/>
  <c r="AL111" i="23"/>
  <c r="AM111" i="23"/>
  <c r="AN111" i="23"/>
  <c r="AO111" i="23"/>
  <c r="AP111" i="23"/>
  <c r="AQ111" i="23"/>
  <c r="AR111" i="23"/>
  <c r="AL415" i="23"/>
  <c r="AM415" i="23"/>
  <c r="AN415" i="23"/>
  <c r="AO415" i="23"/>
  <c r="AP415" i="23"/>
  <c r="AQ415" i="23"/>
  <c r="AR415" i="23"/>
  <c r="AL468" i="23"/>
  <c r="AM468" i="23"/>
  <c r="AN468" i="23"/>
  <c r="AO468" i="23"/>
  <c r="AP468" i="23"/>
  <c r="AQ468" i="23"/>
  <c r="AR468" i="23"/>
  <c r="AL567" i="23"/>
  <c r="AM567" i="23"/>
  <c r="AN567" i="23"/>
  <c r="AO567" i="23"/>
  <c r="AP567" i="23"/>
  <c r="AQ567" i="23"/>
  <c r="AR567" i="23"/>
  <c r="AL386" i="23"/>
  <c r="AM386" i="23"/>
  <c r="AN386" i="23"/>
  <c r="AO386" i="23"/>
  <c r="AP386" i="23"/>
  <c r="AQ386" i="23"/>
  <c r="AR386" i="23"/>
  <c r="AL378" i="23"/>
  <c r="AM378" i="23"/>
  <c r="AN378" i="23"/>
  <c r="AO378" i="23"/>
  <c r="AP378" i="23"/>
  <c r="AQ378" i="23"/>
  <c r="AR378" i="23"/>
  <c r="AL296" i="23"/>
  <c r="AM296" i="23"/>
  <c r="AN296" i="23"/>
  <c r="AO296" i="23"/>
  <c r="AP296" i="23"/>
  <c r="AQ296" i="23"/>
  <c r="AR296" i="23"/>
  <c r="AL511" i="23"/>
  <c r="AM511" i="23"/>
  <c r="AN511" i="23"/>
  <c r="AO511" i="23"/>
  <c r="AP511" i="23"/>
  <c r="AQ511" i="23"/>
  <c r="AR511" i="23"/>
  <c r="AL44" i="23"/>
  <c r="AM44" i="23"/>
  <c r="AN44" i="23"/>
  <c r="AO44" i="23"/>
  <c r="AP44" i="23"/>
  <c r="AQ44" i="23"/>
  <c r="AR44" i="23"/>
  <c r="AL350" i="23"/>
  <c r="AM350" i="23"/>
  <c r="AN350" i="23"/>
  <c r="AO350" i="23"/>
  <c r="AP350" i="23"/>
  <c r="AQ350" i="23"/>
  <c r="AR350" i="23"/>
  <c r="AL158" i="23"/>
  <c r="AM158" i="23"/>
  <c r="AN158" i="23"/>
  <c r="AO158" i="23"/>
  <c r="AP158" i="23"/>
  <c r="AQ158" i="23"/>
  <c r="AR158" i="23"/>
  <c r="AL208" i="23"/>
  <c r="AM208" i="23"/>
  <c r="AN208" i="23"/>
  <c r="AO208" i="23"/>
  <c r="AP208" i="23"/>
  <c r="AQ208" i="23"/>
  <c r="AR208" i="23"/>
  <c r="AL341" i="23"/>
  <c r="AM341" i="23"/>
  <c r="AN341" i="23"/>
  <c r="AO341" i="23"/>
  <c r="AP341" i="23"/>
  <c r="AQ341" i="23"/>
  <c r="AR341" i="23"/>
  <c r="AL363" i="23"/>
  <c r="AM363" i="23"/>
  <c r="AN363" i="23"/>
  <c r="AO363" i="23"/>
  <c r="AP363" i="23"/>
  <c r="AQ363" i="23"/>
  <c r="AR363" i="23"/>
  <c r="AL333" i="23"/>
  <c r="AM333" i="23"/>
  <c r="AN333" i="23"/>
  <c r="AO333" i="23"/>
  <c r="AP333" i="23"/>
  <c r="AQ333" i="23"/>
  <c r="AR333" i="23"/>
  <c r="AL475" i="23"/>
  <c r="AM475" i="23"/>
  <c r="AN475" i="23"/>
  <c r="AO475" i="23"/>
  <c r="AP475" i="23"/>
  <c r="AQ475" i="23"/>
  <c r="AR475" i="23"/>
  <c r="AL166" i="23"/>
  <c r="AM166" i="23"/>
  <c r="AN166" i="23"/>
  <c r="AO166" i="23"/>
  <c r="AP166" i="23"/>
  <c r="AQ166" i="23"/>
  <c r="AR166" i="23"/>
  <c r="AL392" i="23"/>
  <c r="AM392" i="23"/>
  <c r="AN392" i="23"/>
  <c r="AO392" i="23"/>
  <c r="AP392" i="23"/>
  <c r="AQ392" i="23"/>
  <c r="AR392" i="23"/>
  <c r="AL572" i="23"/>
  <c r="AM572" i="23"/>
  <c r="AN572" i="23"/>
  <c r="AO572" i="23"/>
  <c r="AP572" i="23"/>
  <c r="AQ572" i="23"/>
  <c r="AR572" i="23"/>
  <c r="AL353" i="23"/>
  <c r="AM353" i="23"/>
  <c r="AN353" i="23"/>
  <c r="AO353" i="23"/>
  <c r="AP353" i="23"/>
  <c r="AQ353" i="23"/>
  <c r="AR353" i="23"/>
  <c r="AL183" i="23"/>
  <c r="AM183" i="23"/>
  <c r="AN183" i="23"/>
  <c r="AO183" i="23"/>
  <c r="AP183" i="23"/>
  <c r="AQ183" i="23"/>
  <c r="AR183" i="23"/>
  <c r="AL428" i="23"/>
  <c r="AM428" i="23"/>
  <c r="AN428" i="23"/>
  <c r="AO428" i="23"/>
  <c r="AP428" i="23"/>
  <c r="AQ428" i="23"/>
  <c r="AR428" i="23"/>
  <c r="AL276" i="23"/>
  <c r="AM276" i="23"/>
  <c r="AN276" i="23"/>
  <c r="AO276" i="23"/>
  <c r="AP276" i="23"/>
  <c r="AQ276" i="23"/>
  <c r="AR276" i="23"/>
  <c r="AL505" i="23"/>
  <c r="AM505" i="23"/>
  <c r="AN505" i="23"/>
  <c r="AO505" i="23"/>
  <c r="AP505" i="23"/>
  <c r="AQ505" i="23"/>
  <c r="AR505" i="23"/>
  <c r="AL37" i="23"/>
  <c r="AM37" i="23"/>
  <c r="AN37" i="23"/>
  <c r="AO37" i="23"/>
  <c r="AP37" i="23"/>
  <c r="AQ37" i="23"/>
  <c r="AR37" i="23"/>
  <c r="AL525" i="23"/>
  <c r="AM525" i="23"/>
  <c r="AN525" i="23"/>
  <c r="AO525" i="23"/>
  <c r="AP525" i="23"/>
  <c r="AQ525" i="23"/>
  <c r="AR525" i="23"/>
  <c r="AL66" i="23"/>
  <c r="AM66" i="23"/>
  <c r="AN66" i="23"/>
  <c r="AO66" i="23"/>
  <c r="AP66" i="23"/>
  <c r="AQ66" i="23"/>
  <c r="AR66" i="23"/>
  <c r="AL459" i="23"/>
  <c r="AM459" i="23"/>
  <c r="AN459" i="23"/>
  <c r="AO459" i="23"/>
  <c r="AP459" i="23"/>
  <c r="AQ459" i="23"/>
  <c r="AR459" i="23"/>
  <c r="AL60" i="23"/>
  <c r="AM60" i="23"/>
  <c r="AN60" i="23"/>
  <c r="AO60" i="23"/>
  <c r="AP60" i="23"/>
  <c r="AQ60" i="23"/>
  <c r="AR60" i="23"/>
  <c r="AL76" i="23"/>
  <c r="AM76" i="23"/>
  <c r="AN76" i="23"/>
  <c r="AO76" i="23"/>
  <c r="AP76" i="23"/>
  <c r="AQ76" i="23"/>
  <c r="AR76" i="23"/>
  <c r="AL13" i="23"/>
  <c r="AM13" i="23"/>
  <c r="AN13" i="23"/>
  <c r="AO13" i="23"/>
  <c r="AP13" i="23"/>
  <c r="AQ13" i="23"/>
  <c r="AR13" i="23"/>
  <c r="AL544" i="23"/>
  <c r="AM544" i="23"/>
  <c r="AN544" i="23"/>
  <c r="AO544" i="23"/>
  <c r="AP544" i="23"/>
  <c r="AQ544" i="23"/>
  <c r="AR544" i="23"/>
  <c r="AL442" i="23"/>
  <c r="AM442" i="23"/>
  <c r="AN442" i="23"/>
  <c r="AO442" i="23"/>
  <c r="AP442" i="23"/>
  <c r="AQ442" i="23"/>
  <c r="AR442" i="23"/>
  <c r="AL144" i="23"/>
  <c r="AM144" i="23"/>
  <c r="AN144" i="23"/>
  <c r="AO144" i="23"/>
  <c r="AP144" i="23"/>
  <c r="AQ144" i="23"/>
  <c r="AR144" i="23"/>
  <c r="AL201" i="23"/>
  <c r="AM201" i="23"/>
  <c r="AN201" i="23"/>
  <c r="AO201" i="23"/>
  <c r="AP201" i="23"/>
  <c r="AQ201" i="23"/>
  <c r="AR201" i="23"/>
  <c r="AL175" i="23"/>
  <c r="AM175" i="23"/>
  <c r="AN175" i="23"/>
  <c r="AO175" i="23"/>
  <c r="AP175" i="23"/>
  <c r="AQ175" i="23"/>
  <c r="AR175" i="23"/>
  <c r="AL343" i="23"/>
  <c r="AM343" i="23"/>
  <c r="AN343" i="23"/>
  <c r="AO343" i="23"/>
  <c r="AP343" i="23"/>
  <c r="AQ343" i="23"/>
  <c r="AR343" i="23"/>
  <c r="AL288" i="23"/>
  <c r="AM288" i="23"/>
  <c r="AN288" i="23"/>
  <c r="AO288" i="23"/>
  <c r="AP288" i="23"/>
  <c r="AQ288" i="23"/>
  <c r="AR288" i="23"/>
  <c r="AL305" i="23"/>
  <c r="AM305" i="23"/>
  <c r="AN305" i="23"/>
  <c r="AO305" i="23"/>
  <c r="AP305" i="23"/>
  <c r="AQ305" i="23"/>
  <c r="AR305" i="23"/>
  <c r="AL480" i="23"/>
  <c r="AM480" i="23"/>
  <c r="AN480" i="23"/>
  <c r="AO480" i="23"/>
  <c r="AP480" i="23"/>
  <c r="AQ480" i="23"/>
  <c r="AR480" i="23"/>
  <c r="AL506" i="23"/>
  <c r="AM506" i="23"/>
  <c r="AN506" i="23"/>
  <c r="AO506" i="23"/>
  <c r="AP506" i="23"/>
  <c r="AQ506" i="23"/>
  <c r="AR506" i="23"/>
  <c r="AL508" i="23"/>
  <c r="AM508" i="23"/>
  <c r="AN508" i="23"/>
  <c r="AO508" i="23"/>
  <c r="AP508" i="23"/>
  <c r="AQ508" i="23"/>
  <c r="AR508" i="23"/>
  <c r="AL297" i="23"/>
  <c r="AM297" i="23"/>
  <c r="AN297" i="23"/>
  <c r="AO297" i="23"/>
  <c r="AP297" i="23"/>
  <c r="AQ297" i="23"/>
  <c r="AR297" i="23"/>
  <c r="AL179" i="23"/>
  <c r="AM179" i="23"/>
  <c r="AN179" i="23"/>
  <c r="AO179" i="23"/>
  <c r="AP179" i="23"/>
  <c r="AQ179" i="23"/>
  <c r="AR179" i="23"/>
  <c r="AL145" i="23"/>
  <c r="AM145" i="23"/>
  <c r="AN145" i="23"/>
  <c r="AO145" i="23"/>
  <c r="AP145" i="23"/>
  <c r="AQ145" i="23"/>
  <c r="AR145" i="23"/>
  <c r="AL513" i="23"/>
  <c r="AM513" i="23"/>
  <c r="AN513" i="23"/>
  <c r="AO513" i="23"/>
  <c r="AP513" i="23"/>
  <c r="AQ513" i="23"/>
  <c r="AR513" i="23"/>
  <c r="AL147" i="23"/>
  <c r="AM147" i="23"/>
  <c r="AN147" i="23"/>
  <c r="AO147" i="23"/>
  <c r="AP147" i="23"/>
  <c r="AQ147" i="23"/>
  <c r="AR147" i="23"/>
  <c r="AL517" i="23"/>
  <c r="AM517" i="23"/>
  <c r="AN517" i="23"/>
  <c r="AO517" i="23"/>
  <c r="AP517" i="23"/>
  <c r="AQ517" i="23"/>
  <c r="AR517" i="23"/>
  <c r="AL210" i="23"/>
  <c r="AM210" i="23"/>
  <c r="AN210" i="23"/>
  <c r="AO210" i="23"/>
  <c r="AP210" i="23"/>
  <c r="AQ210" i="23"/>
  <c r="AR210" i="23"/>
  <c r="AL460" i="23"/>
  <c r="AM460" i="23"/>
  <c r="AN460" i="23"/>
  <c r="AO460" i="23"/>
  <c r="AP460" i="23"/>
  <c r="AQ460" i="23"/>
  <c r="AR460" i="23"/>
  <c r="AL449" i="23"/>
  <c r="AM449" i="23"/>
  <c r="AN449" i="23"/>
  <c r="AO449" i="23"/>
  <c r="AP449" i="23"/>
  <c r="AQ449" i="23"/>
  <c r="AR449" i="23"/>
  <c r="AL299" i="23"/>
  <c r="AM299" i="23"/>
  <c r="AN299" i="23"/>
  <c r="AO299" i="23"/>
  <c r="AP299" i="23"/>
  <c r="AQ299" i="23"/>
  <c r="AR299" i="23"/>
  <c r="AL474" i="23"/>
  <c r="AM474" i="23"/>
  <c r="AN474" i="23"/>
  <c r="AO474" i="23"/>
  <c r="AP474" i="23"/>
  <c r="AQ474" i="23"/>
  <c r="AR474" i="23"/>
  <c r="AL185" i="23"/>
  <c r="AM185" i="23"/>
  <c r="AN185" i="23"/>
  <c r="AO185" i="23"/>
  <c r="AP185" i="23"/>
  <c r="AQ185" i="23"/>
  <c r="AR185" i="23"/>
  <c r="AL117" i="23"/>
  <c r="AM117" i="23"/>
  <c r="AN117" i="23"/>
  <c r="AO117" i="23"/>
  <c r="AP117" i="23"/>
  <c r="AQ117" i="23"/>
  <c r="AR117" i="23"/>
  <c r="AL434" i="23"/>
  <c r="AM434" i="23"/>
  <c r="AN434" i="23"/>
  <c r="AO434" i="23"/>
  <c r="AP434" i="23"/>
  <c r="AQ434" i="23"/>
  <c r="AR434" i="23"/>
  <c r="AL414" i="23"/>
  <c r="AM414" i="23"/>
  <c r="AN414" i="23"/>
  <c r="AO414" i="23"/>
  <c r="AP414" i="23"/>
  <c r="AQ414" i="23"/>
  <c r="AR414" i="23"/>
  <c r="AL491" i="23"/>
  <c r="AM491" i="23"/>
  <c r="AN491" i="23"/>
  <c r="AO491" i="23"/>
  <c r="AP491" i="23"/>
  <c r="AQ491" i="23"/>
  <c r="AR491" i="23"/>
  <c r="AL364" i="23"/>
  <c r="AM364" i="23"/>
  <c r="AN364" i="23"/>
  <c r="AO364" i="23"/>
  <c r="AP364" i="23"/>
  <c r="AQ364" i="23"/>
  <c r="AR364" i="23"/>
  <c r="AL186" i="23"/>
  <c r="AM186" i="23"/>
  <c r="AN186" i="23"/>
  <c r="AO186" i="23"/>
  <c r="AP186" i="23"/>
  <c r="AQ186" i="23"/>
  <c r="AR186" i="23"/>
  <c r="AL555" i="23"/>
  <c r="AM555" i="23"/>
  <c r="AN555" i="23"/>
  <c r="AO555" i="23"/>
  <c r="AP555" i="23"/>
  <c r="AQ555" i="23"/>
  <c r="AR555" i="23"/>
  <c r="AL340" i="23"/>
  <c r="AM340" i="23"/>
  <c r="AN340" i="23"/>
  <c r="AO340" i="23"/>
  <c r="AP340" i="23"/>
  <c r="AQ340" i="23"/>
  <c r="AR340" i="23"/>
  <c r="AL331" i="23"/>
  <c r="AM331" i="23"/>
  <c r="AN331" i="23"/>
  <c r="AO331" i="23"/>
  <c r="AP331" i="23"/>
  <c r="AQ331" i="23"/>
  <c r="AR331" i="23"/>
  <c r="AL140" i="23"/>
  <c r="AM140" i="23"/>
  <c r="AN140" i="23"/>
  <c r="AO140" i="23"/>
  <c r="AP140" i="23"/>
  <c r="AQ140" i="23"/>
  <c r="AR140" i="23"/>
  <c r="AL550" i="23"/>
  <c r="AM550" i="23"/>
  <c r="AN550" i="23"/>
  <c r="AO550" i="23"/>
  <c r="AP550" i="23"/>
  <c r="AQ550" i="23"/>
  <c r="AR550" i="23"/>
  <c r="AL503" i="23"/>
  <c r="AM503" i="23"/>
  <c r="AN503" i="23"/>
  <c r="AO503" i="23"/>
  <c r="AP503" i="23"/>
  <c r="AQ503" i="23"/>
  <c r="AR503" i="23"/>
  <c r="AL152" i="23"/>
  <c r="AM152" i="23"/>
  <c r="AN152" i="23"/>
  <c r="AO152" i="23"/>
  <c r="AP152" i="23"/>
  <c r="AQ152" i="23"/>
  <c r="AR152" i="23"/>
  <c r="AL116" i="23"/>
  <c r="AM116" i="23"/>
  <c r="AN116" i="23"/>
  <c r="AO116" i="23"/>
  <c r="AP116" i="23"/>
  <c r="AQ116" i="23"/>
  <c r="AR116" i="23"/>
  <c r="AL106" i="23"/>
  <c r="AM106" i="23"/>
  <c r="AN106" i="23"/>
  <c r="AO106" i="23"/>
  <c r="AP106" i="23"/>
  <c r="AQ106" i="23"/>
  <c r="AR106" i="23"/>
  <c r="AL65" i="23"/>
  <c r="AM65" i="23"/>
  <c r="AN65" i="23"/>
  <c r="AO65" i="23"/>
  <c r="AP65" i="23"/>
  <c r="AQ65" i="23"/>
  <c r="AR65" i="23"/>
  <c r="AL281" i="23"/>
  <c r="AM281" i="23"/>
  <c r="AN281" i="23"/>
  <c r="AO281" i="23"/>
  <c r="AP281" i="23"/>
  <c r="AQ281" i="23"/>
  <c r="AR281" i="23"/>
  <c r="AL518" i="23"/>
  <c r="AM518" i="23"/>
  <c r="AN518" i="23"/>
  <c r="AO518" i="23"/>
  <c r="AP518" i="23"/>
  <c r="AQ518" i="23"/>
  <c r="AR518" i="23"/>
  <c r="AL162" i="23"/>
  <c r="AM162" i="23"/>
  <c r="AN162" i="23"/>
  <c r="AO162" i="23"/>
  <c r="AP162" i="23"/>
  <c r="AQ162" i="23"/>
  <c r="AR162" i="23"/>
  <c r="AL114" i="23"/>
  <c r="AM114" i="23"/>
  <c r="AN114" i="23"/>
  <c r="AO114" i="23"/>
  <c r="AP114" i="23"/>
  <c r="AQ114" i="23"/>
  <c r="AR114" i="23"/>
  <c r="AL501" i="23"/>
  <c r="AM501" i="23"/>
  <c r="AN501" i="23"/>
  <c r="AO501" i="23"/>
  <c r="AP501" i="23"/>
  <c r="AQ501" i="23"/>
  <c r="AR501" i="23"/>
  <c r="AL367" i="23"/>
  <c r="AM367" i="23"/>
  <c r="AN367" i="23"/>
  <c r="AO367" i="23"/>
  <c r="AP367" i="23"/>
  <c r="AQ367" i="23"/>
  <c r="AR367" i="23"/>
  <c r="AL326" i="23"/>
  <c r="AM326" i="23"/>
  <c r="AN326" i="23"/>
  <c r="AO326" i="23"/>
  <c r="AP326" i="23"/>
  <c r="AQ326" i="23"/>
  <c r="AR326" i="23"/>
  <c r="AL273" i="23"/>
  <c r="AM273" i="23"/>
  <c r="AN273" i="23"/>
  <c r="AO273" i="23"/>
  <c r="AP273" i="23"/>
  <c r="AQ273" i="23"/>
  <c r="AR273" i="23"/>
  <c r="AL359" i="23"/>
  <c r="AM359" i="23"/>
  <c r="AN359" i="23"/>
  <c r="AO359" i="23"/>
  <c r="AP359" i="23"/>
  <c r="AQ359" i="23"/>
  <c r="AR359" i="23"/>
  <c r="AL85" i="23"/>
  <c r="AM85" i="23"/>
  <c r="AN85" i="23"/>
  <c r="AO85" i="23"/>
  <c r="AP85" i="23"/>
  <c r="AQ85" i="23"/>
  <c r="AR85" i="23"/>
  <c r="AL424" i="23"/>
  <c r="AM424" i="23"/>
  <c r="AN424" i="23"/>
  <c r="AO424" i="23"/>
  <c r="AP424" i="23"/>
  <c r="AQ424" i="23"/>
  <c r="AR424" i="23"/>
  <c r="AL362" i="23"/>
  <c r="AM362" i="23"/>
  <c r="AN362" i="23"/>
  <c r="AO362" i="23"/>
  <c r="AP362" i="23"/>
  <c r="AQ362" i="23"/>
  <c r="AR362" i="23"/>
  <c r="AL320" i="23"/>
  <c r="AM320" i="23"/>
  <c r="AN320" i="23"/>
  <c r="AO320" i="23"/>
  <c r="AP320" i="23"/>
  <c r="AQ320" i="23"/>
  <c r="AR320" i="23"/>
  <c r="AL306" i="23"/>
  <c r="AM306" i="23"/>
  <c r="AN306" i="23"/>
  <c r="AO306" i="23"/>
  <c r="AP306" i="23"/>
  <c r="AQ306" i="23"/>
  <c r="AR306" i="23"/>
  <c r="AL490" i="23"/>
  <c r="AM490" i="23"/>
  <c r="AN490" i="23"/>
  <c r="AO490" i="23"/>
  <c r="AP490" i="23"/>
  <c r="AQ490" i="23"/>
  <c r="AR490" i="23"/>
  <c r="AL397" i="23"/>
  <c r="AM397" i="23"/>
  <c r="AN397" i="23"/>
  <c r="AO397" i="23"/>
  <c r="AP397" i="23"/>
  <c r="AQ397" i="23"/>
  <c r="AR397" i="23"/>
  <c r="AL51" i="23"/>
  <c r="AM51" i="23"/>
  <c r="AN51" i="23"/>
  <c r="AO51" i="23"/>
  <c r="AP51" i="23"/>
  <c r="AQ51" i="23"/>
  <c r="AR51" i="23"/>
  <c r="AL436" i="23"/>
  <c r="AM436" i="23"/>
  <c r="AN436" i="23"/>
  <c r="AO436" i="23"/>
  <c r="AP436" i="23"/>
  <c r="AQ436" i="23"/>
  <c r="AR436" i="23"/>
  <c r="AL356" i="23"/>
  <c r="AM356" i="23"/>
  <c r="AN356" i="23"/>
  <c r="AO356" i="23"/>
  <c r="AP356" i="23"/>
  <c r="AQ356" i="23"/>
  <c r="AR356" i="23"/>
  <c r="AL321" i="23"/>
  <c r="AM321" i="23"/>
  <c r="AN321" i="23"/>
  <c r="AO321" i="23"/>
  <c r="AP321" i="23"/>
  <c r="AQ321" i="23"/>
  <c r="AR321" i="23"/>
  <c r="AL472" i="23"/>
  <c r="AM472" i="23"/>
  <c r="AN472" i="23"/>
  <c r="AO472" i="23"/>
  <c r="AP472" i="23"/>
  <c r="AQ472" i="23"/>
  <c r="AR472" i="23"/>
  <c r="AL277" i="23"/>
  <c r="AM277" i="23"/>
  <c r="AN277" i="23"/>
  <c r="AO277" i="23"/>
  <c r="AP277" i="23"/>
  <c r="AQ277" i="23"/>
  <c r="AR277" i="23"/>
  <c r="AL493" i="23"/>
  <c r="AM493" i="23"/>
  <c r="AN493" i="23"/>
  <c r="AO493" i="23"/>
  <c r="AP493" i="23"/>
  <c r="AQ493" i="23"/>
  <c r="AR493" i="23"/>
  <c r="AL504" i="23"/>
  <c r="AM504" i="23"/>
  <c r="AN504" i="23"/>
  <c r="AO504" i="23"/>
  <c r="AP504" i="23"/>
  <c r="AQ504" i="23"/>
  <c r="AR504" i="23"/>
  <c r="AL438" i="23"/>
  <c r="AM438" i="23"/>
  <c r="AN438" i="23"/>
  <c r="AO438" i="23"/>
  <c r="AP438" i="23"/>
  <c r="AQ438" i="23"/>
  <c r="AR438" i="23"/>
  <c r="AL263" i="23"/>
  <c r="AM263" i="23"/>
  <c r="AN263" i="23"/>
  <c r="AO263" i="23"/>
  <c r="AP263" i="23"/>
  <c r="AQ263" i="23"/>
  <c r="AR263" i="23"/>
  <c r="AL400" i="23"/>
  <c r="AM400" i="23"/>
  <c r="AN400" i="23"/>
  <c r="AO400" i="23"/>
  <c r="AP400" i="23"/>
  <c r="AQ400" i="23"/>
  <c r="AR400" i="23"/>
  <c r="AL444" i="23"/>
  <c r="AM444" i="23"/>
  <c r="AN444" i="23"/>
  <c r="AO444" i="23"/>
  <c r="AP444" i="23"/>
  <c r="AQ444" i="23"/>
  <c r="AR444" i="23"/>
  <c r="AL83" i="23"/>
  <c r="AM83" i="23"/>
  <c r="AN83" i="23"/>
  <c r="AO83" i="23"/>
  <c r="AP83" i="23"/>
  <c r="AQ83" i="23"/>
  <c r="AR83" i="23"/>
  <c r="AL470" i="23"/>
  <c r="AM470" i="23"/>
  <c r="AN470" i="23"/>
  <c r="AO470" i="23"/>
  <c r="AP470" i="23"/>
  <c r="AQ470" i="23"/>
  <c r="AR470" i="23"/>
  <c r="AL62" i="23"/>
  <c r="AM62" i="23"/>
  <c r="AN62" i="23"/>
  <c r="AO62" i="23"/>
  <c r="AP62" i="23"/>
  <c r="AQ62" i="23"/>
  <c r="AR62" i="23"/>
  <c r="AL528" i="23"/>
  <c r="AM528" i="23"/>
  <c r="AN528" i="23"/>
  <c r="AO528" i="23"/>
  <c r="AP528" i="23"/>
  <c r="AQ528" i="23"/>
  <c r="AR528" i="23"/>
  <c r="AL132" i="23"/>
  <c r="AM132" i="23"/>
  <c r="AN132" i="23"/>
  <c r="AO132" i="23"/>
  <c r="AP132" i="23"/>
  <c r="AQ132" i="23"/>
  <c r="AR132" i="23"/>
  <c r="AL413" i="23"/>
  <c r="AM413" i="23"/>
  <c r="AN413" i="23"/>
  <c r="AO413" i="23"/>
  <c r="AP413" i="23"/>
  <c r="AQ413" i="23"/>
  <c r="AR413" i="23"/>
  <c r="AL391" i="23"/>
  <c r="AM391" i="23"/>
  <c r="AN391" i="23"/>
  <c r="AO391" i="23"/>
  <c r="AP391" i="23"/>
  <c r="AQ391" i="23"/>
  <c r="AR391" i="23"/>
  <c r="AL46" i="23"/>
  <c r="AM46" i="23"/>
  <c r="AN46" i="23"/>
  <c r="AO46" i="23"/>
  <c r="AP46" i="23"/>
  <c r="AQ46" i="23"/>
  <c r="AR46" i="23"/>
  <c r="AL16" i="23"/>
  <c r="AM16" i="23"/>
  <c r="AN16" i="23"/>
  <c r="AO16" i="23"/>
  <c r="AP16" i="23"/>
  <c r="AQ16" i="23"/>
  <c r="AR16" i="23"/>
  <c r="AL559" i="23"/>
  <c r="AM559" i="23"/>
  <c r="AN559" i="23"/>
  <c r="AO559" i="23"/>
  <c r="AP559" i="23"/>
  <c r="AQ559" i="23"/>
  <c r="AR559" i="23"/>
  <c r="AL427" i="23"/>
  <c r="AM427" i="23"/>
  <c r="AN427" i="23"/>
  <c r="AO427" i="23"/>
  <c r="AP427" i="23"/>
  <c r="AQ427" i="23"/>
  <c r="AR427" i="23"/>
  <c r="AL64" i="23"/>
  <c r="AM64" i="23"/>
  <c r="AN64" i="23"/>
  <c r="AO64" i="23"/>
  <c r="AP64" i="23"/>
  <c r="AQ64" i="23"/>
  <c r="AR64" i="23"/>
  <c r="AL71" i="23"/>
  <c r="AM71" i="23"/>
  <c r="AN71" i="23"/>
  <c r="AO71" i="23"/>
  <c r="AP71" i="23"/>
  <c r="AQ71" i="23"/>
  <c r="AR71" i="23"/>
  <c r="AL432" i="23"/>
  <c r="AM432" i="23"/>
  <c r="AN432" i="23"/>
  <c r="AO432" i="23"/>
  <c r="AP432" i="23"/>
  <c r="AQ432" i="23"/>
  <c r="AR432" i="23"/>
  <c r="AL315" i="23"/>
  <c r="AM315" i="23"/>
  <c r="AN315" i="23"/>
  <c r="AO315" i="23"/>
  <c r="AP315" i="23"/>
  <c r="AQ315" i="23"/>
  <c r="AR315" i="23"/>
  <c r="AL502" i="23"/>
  <c r="AM502" i="23"/>
  <c r="AN502" i="23"/>
  <c r="AO502" i="23"/>
  <c r="AP502" i="23"/>
  <c r="AQ502" i="23"/>
  <c r="AR502" i="23"/>
  <c r="AL202" i="23"/>
  <c r="AM202" i="23"/>
  <c r="AN202" i="23"/>
  <c r="AO202" i="23"/>
  <c r="AP202" i="23"/>
  <c r="AQ202" i="23"/>
  <c r="AR202" i="23"/>
  <c r="AL545" i="23"/>
  <c r="AM545" i="23"/>
  <c r="AN545" i="23"/>
  <c r="AO545" i="23"/>
  <c r="AP545" i="23"/>
  <c r="AQ545" i="23"/>
  <c r="AR545" i="23"/>
  <c r="AL118" i="23"/>
  <c r="AM118" i="23"/>
  <c r="AN118" i="23"/>
  <c r="AO118" i="23"/>
  <c r="AP118" i="23"/>
  <c r="AQ118" i="23"/>
  <c r="AR118" i="23"/>
  <c r="AL189" i="23"/>
  <c r="AM189" i="23"/>
  <c r="AN189" i="23"/>
  <c r="AO189" i="23"/>
  <c r="AP189" i="23"/>
  <c r="AQ189" i="23"/>
  <c r="AR189" i="23"/>
  <c r="AL422" i="23"/>
  <c r="AM422" i="23"/>
  <c r="AN422" i="23"/>
  <c r="AO422" i="23"/>
  <c r="AP422" i="23"/>
  <c r="AQ422" i="23"/>
  <c r="AR422" i="23"/>
  <c r="AL30" i="23"/>
  <c r="AM30" i="23"/>
  <c r="AN30" i="23"/>
  <c r="AO30" i="23"/>
  <c r="AP30" i="23"/>
  <c r="AQ30" i="23"/>
  <c r="AR30" i="23"/>
  <c r="AL403" i="23"/>
  <c r="AM403" i="23"/>
  <c r="AN403" i="23"/>
  <c r="AO403" i="23"/>
  <c r="AP403" i="23"/>
  <c r="AQ403" i="23"/>
  <c r="AR403" i="23"/>
  <c r="AL20" i="23"/>
  <c r="AM20" i="23"/>
  <c r="AN20" i="23"/>
  <c r="AO20" i="23"/>
  <c r="AP20" i="23"/>
  <c r="AQ20" i="23"/>
  <c r="AR20" i="23"/>
  <c r="AL155" i="23"/>
  <c r="AM155" i="23"/>
  <c r="AN155" i="23"/>
  <c r="AO155" i="23"/>
  <c r="AP155" i="23"/>
  <c r="AQ155" i="23"/>
  <c r="AR155" i="23"/>
  <c r="AL382" i="23"/>
  <c r="AM382" i="23"/>
  <c r="AN382" i="23"/>
  <c r="AO382" i="23"/>
  <c r="AP382" i="23"/>
  <c r="AQ382" i="23"/>
  <c r="AR382" i="23"/>
  <c r="AL313" i="23"/>
  <c r="AM313" i="23"/>
  <c r="AN313" i="23"/>
  <c r="AO313" i="23"/>
  <c r="AP313" i="23"/>
  <c r="AQ313" i="23"/>
  <c r="AR313" i="23"/>
  <c r="AL564" i="23"/>
  <c r="AM564" i="23"/>
  <c r="AN564" i="23"/>
  <c r="AO564" i="23"/>
  <c r="AP564" i="23"/>
  <c r="AQ564" i="23"/>
  <c r="AR564" i="23"/>
  <c r="AL265" i="23"/>
  <c r="AM265" i="23"/>
  <c r="AN265" i="23"/>
  <c r="AO265" i="23"/>
  <c r="AP265" i="23"/>
  <c r="AQ265" i="23"/>
  <c r="AR265" i="23"/>
  <c r="AL129" i="23"/>
  <c r="AM129" i="23"/>
  <c r="AN129" i="23"/>
  <c r="AO129" i="23"/>
  <c r="AP129" i="23"/>
  <c r="AQ129" i="23"/>
  <c r="AR129" i="23"/>
  <c r="AL229" i="23"/>
  <c r="AM229" i="23"/>
  <c r="AN229" i="23"/>
  <c r="AO229" i="23"/>
  <c r="AP229" i="23"/>
  <c r="AQ229" i="23"/>
  <c r="AR229" i="23"/>
  <c r="AL576" i="23"/>
  <c r="AM576" i="23"/>
  <c r="AN576" i="23"/>
  <c r="AO576" i="23"/>
  <c r="AP576" i="23"/>
  <c r="AQ576" i="23"/>
  <c r="AR576" i="23"/>
  <c r="AL243" i="23"/>
  <c r="AM243" i="23"/>
  <c r="AN243" i="23"/>
  <c r="AO243" i="23"/>
  <c r="AP243" i="23"/>
  <c r="AQ243" i="23"/>
  <c r="AR243" i="23"/>
  <c r="AL476" i="23"/>
  <c r="AM476" i="23"/>
  <c r="AN476" i="23"/>
  <c r="AO476" i="23"/>
  <c r="AP476" i="23"/>
  <c r="AQ476" i="23"/>
  <c r="AR476" i="23"/>
  <c r="AL543" i="23"/>
  <c r="AM543" i="23"/>
  <c r="AN543" i="23"/>
  <c r="AO543" i="23"/>
  <c r="AP543" i="23"/>
  <c r="AQ543" i="23"/>
  <c r="AR543" i="23"/>
  <c r="AL406" i="23"/>
  <c r="AM406" i="23"/>
  <c r="AN406" i="23"/>
  <c r="AO406" i="23"/>
  <c r="AP406" i="23"/>
  <c r="AQ406" i="23"/>
  <c r="AR406" i="23"/>
  <c r="AL172" i="23"/>
  <c r="AM172" i="23"/>
  <c r="AN172" i="23"/>
  <c r="AO172" i="23"/>
  <c r="AP172" i="23"/>
  <c r="AQ172" i="23"/>
  <c r="AR172" i="23"/>
  <c r="AL347" i="23"/>
  <c r="AM347" i="23"/>
  <c r="AN347" i="23"/>
  <c r="AO347" i="23"/>
  <c r="AP347" i="23"/>
  <c r="AQ347" i="23"/>
  <c r="AR347" i="23"/>
  <c r="AL462" i="23"/>
  <c r="AM462" i="23"/>
  <c r="AN462" i="23"/>
  <c r="AO462" i="23"/>
  <c r="AP462" i="23"/>
  <c r="AQ462" i="23"/>
  <c r="AR462" i="23"/>
  <c r="AL307" i="23"/>
  <c r="AM307" i="23"/>
  <c r="AN307" i="23"/>
  <c r="AO307" i="23"/>
  <c r="AP307" i="23"/>
  <c r="AQ307" i="23"/>
  <c r="AR307" i="23"/>
  <c r="AL458" i="23"/>
  <c r="AM458" i="23"/>
  <c r="AN458" i="23"/>
  <c r="AO458" i="23"/>
  <c r="AP458" i="23"/>
  <c r="AQ458" i="23"/>
  <c r="AR458" i="23"/>
  <c r="AL565" i="23"/>
  <c r="AM565" i="23"/>
  <c r="AN565" i="23"/>
  <c r="AO565" i="23"/>
  <c r="AP565" i="23"/>
  <c r="AQ565" i="23"/>
  <c r="AR565" i="23"/>
  <c r="AL165" i="23"/>
  <c r="AM165" i="23"/>
  <c r="AN165" i="23"/>
  <c r="AO165" i="23"/>
  <c r="AP165" i="23"/>
  <c r="AQ165" i="23"/>
  <c r="AR165" i="23"/>
  <c r="AL401" i="23"/>
  <c r="AM401" i="23"/>
  <c r="AN401" i="23"/>
  <c r="AO401" i="23"/>
  <c r="AP401" i="23"/>
  <c r="AQ401" i="23"/>
  <c r="AR401" i="23"/>
  <c r="AL574" i="23"/>
  <c r="AM574" i="23"/>
  <c r="AN574" i="23"/>
  <c r="AO574" i="23"/>
  <c r="AP574" i="23"/>
  <c r="AQ574" i="23"/>
  <c r="AR574" i="23"/>
  <c r="AL301" i="23"/>
  <c r="AM301" i="23"/>
  <c r="AN301" i="23"/>
  <c r="AO301" i="23"/>
  <c r="AP301" i="23"/>
  <c r="AQ301" i="23"/>
  <c r="AR301" i="23"/>
  <c r="AL463" i="23"/>
  <c r="AM463" i="23"/>
  <c r="AN463" i="23"/>
  <c r="AO463" i="23"/>
  <c r="AP463" i="23"/>
  <c r="AQ463" i="23"/>
  <c r="AR463" i="23"/>
  <c r="AL47" i="23"/>
  <c r="AM47" i="23"/>
  <c r="AN47" i="23"/>
  <c r="AO47" i="23"/>
  <c r="AP47" i="23"/>
  <c r="AQ47" i="23"/>
  <c r="AR47" i="23"/>
  <c r="AL521" i="23"/>
  <c r="AM521" i="23"/>
  <c r="AN521" i="23"/>
  <c r="AO521" i="23"/>
  <c r="AP521" i="23"/>
  <c r="AQ521" i="23"/>
  <c r="AR521" i="23"/>
  <c r="AL346" i="23"/>
  <c r="AM346" i="23"/>
  <c r="AN346" i="23"/>
  <c r="AO346" i="23"/>
  <c r="AP346" i="23"/>
  <c r="AQ346" i="23"/>
  <c r="AR346" i="23"/>
  <c r="AL15" i="23"/>
  <c r="AM15" i="23"/>
  <c r="AN15" i="23"/>
  <c r="AO15" i="23"/>
  <c r="AP15" i="23"/>
  <c r="AQ15" i="23"/>
  <c r="AR15" i="23"/>
  <c r="AL248" i="23"/>
  <c r="AM248" i="23"/>
  <c r="AN248" i="23"/>
  <c r="AO248" i="23"/>
  <c r="AP248" i="23"/>
  <c r="AQ248" i="23"/>
  <c r="AR248" i="23"/>
  <c r="AL161" i="23"/>
  <c r="AM161" i="23"/>
  <c r="AN161" i="23"/>
  <c r="AO161" i="23"/>
  <c r="AP161" i="23"/>
  <c r="AQ161" i="23"/>
  <c r="AR161" i="23"/>
  <c r="AL279" i="23"/>
  <c r="AM279" i="23"/>
  <c r="AN279" i="23"/>
  <c r="AO279" i="23"/>
  <c r="AP279" i="23"/>
  <c r="AQ279" i="23"/>
  <c r="AR279" i="23"/>
  <c r="AL337" i="23"/>
  <c r="AM337" i="23"/>
  <c r="AN337" i="23"/>
  <c r="AO337" i="23"/>
  <c r="AP337" i="23"/>
  <c r="AQ337" i="23"/>
  <c r="AR337" i="23"/>
  <c r="AL454" i="23"/>
  <c r="AM454" i="23"/>
  <c r="AN454" i="23"/>
  <c r="AO454" i="23"/>
  <c r="AP454" i="23"/>
  <c r="AQ454" i="23"/>
  <c r="AR454" i="23"/>
  <c r="AL136" i="23"/>
  <c r="AM136" i="23"/>
  <c r="AN136" i="23"/>
  <c r="AO136" i="23"/>
  <c r="AP136" i="23"/>
  <c r="AQ136" i="23"/>
  <c r="AR136" i="23"/>
  <c r="AL535" i="23"/>
  <c r="AM535" i="23"/>
  <c r="AN535" i="23"/>
  <c r="AO535" i="23"/>
  <c r="AP535" i="23"/>
  <c r="AQ535" i="23"/>
  <c r="AR535" i="23"/>
  <c r="AL408" i="23"/>
  <c r="AM408" i="23"/>
  <c r="AN408" i="23"/>
  <c r="AO408" i="23"/>
  <c r="AP408" i="23"/>
  <c r="AQ408" i="23"/>
  <c r="AR408" i="23"/>
  <c r="AL557" i="23"/>
  <c r="AM557" i="23"/>
  <c r="AN557" i="23"/>
  <c r="AO557" i="23"/>
  <c r="AP557" i="23"/>
  <c r="AQ557" i="23"/>
  <c r="AR557" i="23"/>
  <c r="AL206" i="23"/>
  <c r="AM206" i="23"/>
  <c r="AN206" i="23"/>
  <c r="AO206" i="23"/>
  <c r="AP206" i="23"/>
  <c r="AQ206" i="23"/>
  <c r="AR206" i="23"/>
  <c r="AL249" i="23"/>
  <c r="AM249" i="23"/>
  <c r="AN249" i="23"/>
  <c r="AO249" i="23"/>
  <c r="AP249" i="23"/>
  <c r="AQ249" i="23"/>
  <c r="AR249" i="23"/>
  <c r="AL69" i="23"/>
  <c r="AM69" i="23"/>
  <c r="AN69" i="23"/>
  <c r="AO69" i="23"/>
  <c r="AP69" i="23"/>
  <c r="AQ69" i="23"/>
  <c r="AR69" i="23"/>
  <c r="AL556" i="23"/>
  <c r="AM556" i="23"/>
  <c r="AN556" i="23"/>
  <c r="AO556" i="23"/>
  <c r="AP556" i="23"/>
  <c r="AQ556" i="23"/>
  <c r="AR556" i="23"/>
  <c r="AL464" i="23"/>
  <c r="AM464" i="23"/>
  <c r="AN464" i="23"/>
  <c r="AO464" i="23"/>
  <c r="AP464" i="23"/>
  <c r="AQ464" i="23"/>
  <c r="AR464" i="23"/>
  <c r="AL75" i="23"/>
  <c r="AM75" i="23"/>
  <c r="AN75" i="23"/>
  <c r="AO75" i="23"/>
  <c r="AP75" i="23"/>
  <c r="AQ75" i="23"/>
  <c r="AR75" i="23"/>
  <c r="AL569" i="23"/>
  <c r="AM569" i="23"/>
  <c r="AN569" i="23"/>
  <c r="AO569" i="23"/>
  <c r="AP569" i="23"/>
  <c r="AQ569" i="23"/>
  <c r="AR569" i="23"/>
  <c r="AL154" i="23"/>
  <c r="AM154" i="23"/>
  <c r="AN154" i="23"/>
  <c r="AO154" i="23"/>
  <c r="AP154" i="23"/>
  <c r="AQ154" i="23"/>
  <c r="AR154" i="23"/>
  <c r="AL209" i="23"/>
  <c r="AM209" i="23"/>
  <c r="AN209" i="23"/>
  <c r="AO209" i="23"/>
  <c r="AP209" i="23"/>
  <c r="AQ209" i="23"/>
  <c r="AR209" i="23"/>
  <c r="AL570" i="23"/>
  <c r="AM570" i="23"/>
  <c r="AN570" i="23"/>
  <c r="AO570" i="23"/>
  <c r="AP570" i="23"/>
  <c r="AQ570" i="23"/>
  <c r="AR570" i="23"/>
  <c r="AL204" i="23"/>
  <c r="AM204" i="23"/>
  <c r="AN204" i="23"/>
  <c r="AO204" i="23"/>
  <c r="AP204" i="23"/>
  <c r="AQ204" i="23"/>
  <c r="AR204" i="23"/>
  <c r="AL184" i="23"/>
  <c r="AM184" i="23"/>
  <c r="AN184" i="23"/>
  <c r="AO184" i="23"/>
  <c r="AP184" i="23"/>
  <c r="AQ184" i="23"/>
  <c r="AR184" i="23"/>
  <c r="AL389" i="23"/>
  <c r="AM389" i="23"/>
  <c r="AN389" i="23"/>
  <c r="AO389" i="23"/>
  <c r="AP389" i="23"/>
  <c r="AQ389" i="23"/>
  <c r="AR389" i="23"/>
  <c r="AL196" i="23"/>
  <c r="AM196" i="23"/>
  <c r="AN196" i="23"/>
  <c r="AO196" i="23"/>
  <c r="AP196" i="23"/>
  <c r="AQ196" i="23"/>
  <c r="AR196" i="23"/>
  <c r="AL197" i="23"/>
  <c r="AM197" i="23"/>
  <c r="AN197" i="23"/>
  <c r="AO197" i="23"/>
  <c r="AP197" i="23"/>
  <c r="AQ197" i="23"/>
  <c r="AR197" i="23"/>
  <c r="AL24" i="23"/>
  <c r="AM24" i="23"/>
  <c r="AN24" i="23"/>
  <c r="AO24" i="23"/>
  <c r="AP24" i="23"/>
  <c r="AQ24" i="23"/>
  <c r="AR24" i="23"/>
  <c r="AL280" i="23"/>
  <c r="AM280" i="23"/>
  <c r="AN280" i="23"/>
  <c r="AO280" i="23"/>
  <c r="AP280" i="23"/>
  <c r="AQ280" i="23"/>
  <c r="AR280" i="23"/>
  <c r="AL211" i="23"/>
  <c r="AM211" i="23"/>
  <c r="AN211" i="23"/>
  <c r="AO211" i="23"/>
  <c r="AP211" i="23"/>
  <c r="AQ211" i="23"/>
  <c r="AR211" i="23"/>
  <c r="AL540" i="23"/>
  <c r="AM540" i="23"/>
  <c r="AN540" i="23"/>
  <c r="AO540" i="23"/>
  <c r="AP540" i="23"/>
  <c r="AQ540" i="23"/>
  <c r="AR540" i="23"/>
  <c r="AL177" i="23"/>
  <c r="AM177" i="23"/>
  <c r="AN177" i="23"/>
  <c r="AO177" i="23"/>
  <c r="AP177" i="23"/>
  <c r="AQ177" i="23"/>
  <c r="AR177" i="23"/>
  <c r="AL348" i="23"/>
  <c r="AM348" i="23"/>
  <c r="AN348" i="23"/>
  <c r="AO348" i="23"/>
  <c r="AP348" i="23"/>
  <c r="AQ348" i="23"/>
  <c r="AR348" i="23"/>
  <c r="AL416" i="23"/>
  <c r="AM416" i="23"/>
  <c r="AN416" i="23"/>
  <c r="AO416" i="23"/>
  <c r="AP416" i="23"/>
  <c r="AQ416" i="23"/>
  <c r="AR416" i="23"/>
  <c r="AL445" i="23"/>
  <c r="AM445" i="23"/>
  <c r="AN445" i="23"/>
  <c r="AO445" i="23"/>
  <c r="AP445" i="23"/>
  <c r="AQ445" i="23"/>
  <c r="AR445" i="23"/>
  <c r="AL95" i="23"/>
  <c r="AM95" i="23"/>
  <c r="AN95" i="23"/>
  <c r="AO95" i="23"/>
  <c r="AP95" i="23"/>
  <c r="AQ95" i="23"/>
  <c r="AR95" i="23"/>
  <c r="AL537" i="23"/>
  <c r="AM537" i="23"/>
  <c r="AN537" i="23"/>
  <c r="AO537" i="23"/>
  <c r="AP537" i="23"/>
  <c r="AQ537" i="23"/>
  <c r="AR537" i="23"/>
  <c r="AL357" i="23"/>
  <c r="AM357" i="23"/>
  <c r="AN357" i="23"/>
  <c r="AO357" i="23"/>
  <c r="AP357" i="23"/>
  <c r="AQ357" i="23"/>
  <c r="AR357" i="23"/>
  <c r="AL41" i="23"/>
  <c r="AM41" i="23"/>
  <c r="AN41" i="23"/>
  <c r="AO41" i="23"/>
  <c r="AP41" i="23"/>
  <c r="AQ41" i="23"/>
  <c r="AR41" i="23"/>
  <c r="AL328" i="23"/>
  <c r="AM328" i="23"/>
  <c r="AN328" i="23"/>
  <c r="AO328" i="23"/>
  <c r="AP328" i="23"/>
  <c r="AQ328" i="23"/>
  <c r="AR328" i="23"/>
  <c r="AL377" i="23"/>
  <c r="AM377" i="23"/>
  <c r="AN377" i="23"/>
  <c r="AO377" i="23"/>
  <c r="AP377" i="23"/>
  <c r="AQ377" i="23"/>
  <c r="AR377" i="23"/>
  <c r="AL284" i="23"/>
  <c r="AM284" i="23"/>
  <c r="AN284" i="23"/>
  <c r="AO284" i="23"/>
  <c r="AP284" i="23"/>
  <c r="AQ284" i="23"/>
  <c r="AR284" i="23"/>
  <c r="AL486" i="23"/>
  <c r="AM486" i="23"/>
  <c r="AN486" i="23"/>
  <c r="AO486" i="23"/>
  <c r="AP486" i="23"/>
  <c r="AQ486" i="23"/>
  <c r="AR486" i="23"/>
  <c r="AL484" i="23"/>
  <c r="AM484" i="23"/>
  <c r="AN484" i="23"/>
  <c r="AO484" i="23"/>
  <c r="AP484" i="23"/>
  <c r="AQ484" i="23"/>
  <c r="AR484" i="23"/>
  <c r="AL214" i="23"/>
  <c r="AM214" i="23"/>
  <c r="AN214" i="23"/>
  <c r="AO214" i="23"/>
  <c r="AP214" i="23"/>
  <c r="AQ214" i="23"/>
  <c r="AR214" i="23"/>
  <c r="AL192" i="23"/>
  <c r="AM192" i="23"/>
  <c r="AN192" i="23"/>
  <c r="AO192" i="23"/>
  <c r="AP192" i="23"/>
  <c r="AQ192" i="23"/>
  <c r="AR192" i="23"/>
  <c r="AL360" i="23"/>
  <c r="AM360" i="23"/>
  <c r="AN360" i="23"/>
  <c r="AO360" i="23"/>
  <c r="AP360" i="23"/>
  <c r="AQ360" i="23"/>
  <c r="AR360" i="23"/>
  <c r="AL338" i="23"/>
  <c r="AM338" i="23"/>
  <c r="AN338" i="23"/>
  <c r="AO338" i="23"/>
  <c r="AP338" i="23"/>
  <c r="AQ338" i="23"/>
  <c r="AR338" i="23"/>
  <c r="AL526" i="23"/>
  <c r="AM526" i="23"/>
  <c r="AN526" i="23"/>
  <c r="AO526" i="23"/>
  <c r="AP526" i="23"/>
  <c r="AQ526" i="23"/>
  <c r="AR526" i="23"/>
  <c r="AL213" i="23"/>
  <c r="AM213" i="23"/>
  <c r="AN213" i="23"/>
  <c r="AO213" i="23"/>
  <c r="AP213" i="23"/>
  <c r="AQ213" i="23"/>
  <c r="AR213" i="23"/>
  <c r="AL164" i="23"/>
  <c r="AM164" i="23"/>
  <c r="AN164" i="23"/>
  <c r="AO164" i="23"/>
  <c r="AP164" i="23"/>
  <c r="AQ164" i="23"/>
  <c r="AR164" i="23"/>
  <c r="AL407" i="23"/>
  <c r="AM407" i="23"/>
  <c r="AN407" i="23"/>
  <c r="AO407" i="23"/>
  <c r="AP407" i="23"/>
  <c r="AQ407" i="23"/>
  <c r="AR407" i="23"/>
  <c r="AL309" i="23"/>
  <c r="AM309" i="23"/>
  <c r="AN309" i="23"/>
  <c r="AO309" i="23"/>
  <c r="AP309" i="23"/>
  <c r="AQ309" i="23"/>
  <c r="AR309" i="23"/>
  <c r="AL141" i="23"/>
  <c r="AM141" i="23"/>
  <c r="AN141" i="23"/>
  <c r="AO141" i="23"/>
  <c r="AP141" i="23"/>
  <c r="AQ141" i="23"/>
  <c r="AR141" i="23"/>
  <c r="AL507" i="23"/>
  <c r="AM507" i="23"/>
  <c r="AN507" i="23"/>
  <c r="AO507" i="23"/>
  <c r="AP507" i="23"/>
  <c r="AQ507" i="23"/>
  <c r="AR507" i="23"/>
  <c r="AL188" i="23"/>
  <c r="AM188" i="23"/>
  <c r="AN188" i="23"/>
  <c r="AO188" i="23"/>
  <c r="AP188" i="23"/>
  <c r="AQ188" i="23"/>
  <c r="AR188" i="23"/>
  <c r="AL250" i="23"/>
  <c r="AM250" i="23"/>
  <c r="AN250" i="23"/>
  <c r="AO250" i="23"/>
  <c r="AP250" i="23"/>
  <c r="AQ250" i="23"/>
  <c r="AR250" i="23"/>
  <c r="AL561" i="23"/>
  <c r="AM561" i="23"/>
  <c r="AN561" i="23"/>
  <c r="AO561" i="23"/>
  <c r="AP561" i="23"/>
  <c r="AQ561" i="23"/>
  <c r="AR561" i="23"/>
  <c r="AL38" i="23"/>
  <c r="AM38" i="23"/>
  <c r="AN38" i="23"/>
  <c r="AO38" i="23"/>
  <c r="AP38" i="23"/>
  <c r="AQ38" i="23"/>
  <c r="AR38" i="23"/>
  <c r="AL282" i="23"/>
  <c r="AM282" i="23"/>
  <c r="AN282" i="23"/>
  <c r="AO282" i="23"/>
  <c r="AP282" i="23"/>
  <c r="AQ282" i="23"/>
  <c r="AR282" i="23"/>
  <c r="AL404" i="23"/>
  <c r="AM404" i="23"/>
  <c r="AN404" i="23"/>
  <c r="AO404" i="23"/>
  <c r="AP404" i="23"/>
  <c r="AQ404" i="23"/>
  <c r="AR404" i="23"/>
  <c r="AL42" i="23"/>
  <c r="AM42" i="23"/>
  <c r="AN42" i="23"/>
  <c r="AO42" i="23"/>
  <c r="AP42" i="23"/>
  <c r="AQ42" i="23"/>
  <c r="AR42" i="23"/>
  <c r="AL124" i="23"/>
  <c r="AM124" i="23"/>
  <c r="AN124" i="23"/>
  <c r="AO124" i="23"/>
  <c r="AP124" i="23"/>
  <c r="AQ124" i="23"/>
  <c r="AR124" i="23"/>
  <c r="AL63" i="23"/>
  <c r="AM63" i="23"/>
  <c r="AN63" i="23"/>
  <c r="AO63" i="23"/>
  <c r="AP63" i="23"/>
  <c r="AQ63" i="23"/>
  <c r="AR63" i="23"/>
  <c r="AL92" i="23"/>
  <c r="AM92" i="23"/>
  <c r="AN92" i="23"/>
  <c r="AO92" i="23"/>
  <c r="AP92" i="23"/>
  <c r="AQ92" i="23"/>
  <c r="AR92" i="23"/>
  <c r="AL28" i="23"/>
  <c r="AM28" i="23"/>
  <c r="AN28" i="23"/>
  <c r="AO28" i="23"/>
  <c r="AP28" i="23"/>
  <c r="AQ28" i="23"/>
  <c r="AR28" i="23"/>
  <c r="AL275" i="23"/>
  <c r="AM275" i="23"/>
  <c r="AN275" i="23"/>
  <c r="AO275" i="23"/>
  <c r="AP275" i="23"/>
  <c r="AQ275" i="23"/>
  <c r="AR275" i="23"/>
  <c r="AL374" i="23"/>
  <c r="AM374" i="23"/>
  <c r="AN374" i="23"/>
  <c r="AO374" i="23"/>
  <c r="AP374" i="23"/>
  <c r="AQ374" i="23"/>
  <c r="AR374" i="23"/>
  <c r="AL419" i="23"/>
  <c r="AM419" i="23"/>
  <c r="AN419" i="23"/>
  <c r="AO419" i="23"/>
  <c r="AP419" i="23"/>
  <c r="AQ419" i="23"/>
  <c r="AR419" i="23"/>
  <c r="AL435" i="23"/>
  <c r="AM435" i="23"/>
  <c r="AN435" i="23"/>
  <c r="AO435" i="23"/>
  <c r="AP435" i="23"/>
  <c r="AQ435" i="23"/>
  <c r="AR435" i="23"/>
  <c r="AL266" i="23"/>
  <c r="AM266" i="23"/>
  <c r="AN266" i="23"/>
  <c r="AO266" i="23"/>
  <c r="AP266" i="23"/>
  <c r="AQ266" i="23"/>
  <c r="AR266" i="23"/>
  <c r="AL217" i="23"/>
  <c r="AM217" i="23"/>
  <c r="AN217" i="23"/>
  <c r="AO217" i="23"/>
  <c r="AP217" i="23"/>
  <c r="AQ217" i="23"/>
  <c r="AR217" i="23"/>
  <c r="AL39" i="23"/>
  <c r="AM39" i="23"/>
  <c r="AN39" i="23"/>
  <c r="AO39" i="23"/>
  <c r="AP39" i="23"/>
  <c r="AQ39" i="23"/>
  <c r="AR39" i="23"/>
  <c r="AL409" i="23"/>
  <c r="AM409" i="23"/>
  <c r="AN409" i="23"/>
  <c r="AO409" i="23"/>
  <c r="AP409" i="23"/>
  <c r="AQ409" i="23"/>
  <c r="AR409" i="23"/>
  <c r="AL509" i="23"/>
  <c r="AM509" i="23"/>
  <c r="AN509" i="23"/>
  <c r="AO509" i="23"/>
  <c r="AP509" i="23"/>
  <c r="AQ509" i="23"/>
  <c r="AR509" i="23"/>
  <c r="AL310" i="23"/>
  <c r="AM310" i="23"/>
  <c r="AN310" i="23"/>
  <c r="AO310" i="23"/>
  <c r="AP310" i="23"/>
  <c r="AQ310" i="23"/>
  <c r="AR310" i="23"/>
  <c r="AL50" i="23"/>
  <c r="AM50" i="23"/>
  <c r="AN50" i="23"/>
  <c r="AO50" i="23"/>
  <c r="AP50" i="23"/>
  <c r="AQ50" i="23"/>
  <c r="AR50" i="23"/>
  <c r="AL19" i="23"/>
  <c r="AM19" i="23"/>
  <c r="AN19" i="23"/>
  <c r="AO19" i="23"/>
  <c r="AP19" i="23"/>
  <c r="AQ19" i="23"/>
  <c r="AR19" i="23"/>
  <c r="AL153" i="23"/>
  <c r="AM153" i="23"/>
  <c r="AN153" i="23"/>
  <c r="AO153" i="23"/>
  <c r="AP153" i="23"/>
  <c r="AQ153" i="23"/>
  <c r="AR153" i="23"/>
  <c r="AL94" i="23"/>
  <c r="AM94" i="23"/>
  <c r="AN94" i="23"/>
  <c r="AO94" i="23"/>
  <c r="AP94" i="23"/>
  <c r="AQ94" i="23"/>
  <c r="AR94" i="23"/>
  <c r="AL566" i="23"/>
  <c r="AM566" i="23"/>
  <c r="AN566" i="23"/>
  <c r="AO566" i="23"/>
  <c r="AP566" i="23"/>
  <c r="AQ566" i="23"/>
  <c r="AR566" i="23"/>
  <c r="AL402" i="23"/>
  <c r="AM402" i="23"/>
  <c r="AN402" i="23"/>
  <c r="AO402" i="23"/>
  <c r="AP402" i="23"/>
  <c r="AQ402" i="23"/>
  <c r="AR402" i="23"/>
  <c r="AL373" i="23"/>
  <c r="AM373" i="23"/>
  <c r="AN373" i="23"/>
  <c r="AO373" i="23"/>
  <c r="AP373" i="23"/>
  <c r="AQ373" i="23"/>
  <c r="AR373" i="23"/>
  <c r="AL33" i="23"/>
  <c r="AM33" i="23"/>
  <c r="AN33" i="23"/>
  <c r="AO33" i="23"/>
  <c r="AP33" i="23"/>
  <c r="AQ33" i="23"/>
  <c r="AR33" i="23"/>
  <c r="AL443" i="23"/>
  <c r="AM443" i="23"/>
  <c r="AN443" i="23"/>
  <c r="AO443" i="23"/>
  <c r="AP443" i="23"/>
  <c r="AQ443" i="23"/>
  <c r="AR443" i="23"/>
  <c r="AL226" i="23"/>
  <c r="AM226" i="23"/>
  <c r="AN226" i="23"/>
  <c r="AO226" i="23"/>
  <c r="AP226" i="23"/>
  <c r="AQ226" i="23"/>
  <c r="AR226" i="23"/>
  <c r="AL31" i="23"/>
  <c r="AM31" i="23"/>
  <c r="AN31" i="23"/>
  <c r="AO31" i="23"/>
  <c r="AP31" i="23"/>
  <c r="AQ31" i="23"/>
  <c r="AR31" i="23"/>
  <c r="AL223" i="23"/>
  <c r="AM223" i="23"/>
  <c r="AN223" i="23"/>
  <c r="AO223" i="23"/>
  <c r="AP223" i="23"/>
  <c r="AQ223" i="23"/>
  <c r="AR223" i="23"/>
  <c r="AL239" i="23"/>
  <c r="AM239" i="23"/>
  <c r="AN239" i="23"/>
  <c r="AO239" i="23"/>
  <c r="AP239" i="23"/>
  <c r="AQ239" i="23"/>
  <c r="AR239" i="23"/>
  <c r="AL252" i="23"/>
  <c r="AM252" i="23"/>
  <c r="AN252" i="23"/>
  <c r="AO252" i="23"/>
  <c r="AP252" i="23"/>
  <c r="AQ252" i="23"/>
  <c r="AR252" i="23"/>
  <c r="AL125" i="23"/>
  <c r="AM125" i="23"/>
  <c r="AN125" i="23"/>
  <c r="AO125" i="23"/>
  <c r="AP125" i="23"/>
  <c r="AQ125" i="23"/>
  <c r="AR125" i="23"/>
  <c r="AL384" i="23"/>
  <c r="AM384" i="23"/>
  <c r="AN384" i="23"/>
  <c r="AO384" i="23"/>
  <c r="AP384" i="23"/>
  <c r="AQ384" i="23"/>
  <c r="AR384" i="23"/>
  <c r="AL137" i="23"/>
  <c r="AM137" i="23"/>
  <c r="AN137" i="23"/>
  <c r="AO137" i="23"/>
  <c r="AP137" i="23"/>
  <c r="AQ137" i="23"/>
  <c r="AR137" i="23"/>
  <c r="AL380" i="23"/>
  <c r="AM380" i="23"/>
  <c r="AN380" i="23"/>
  <c r="AO380" i="23"/>
  <c r="AP380" i="23"/>
  <c r="AQ380" i="23"/>
  <c r="AR380" i="23"/>
  <c r="AL271" i="23"/>
  <c r="AM271" i="23"/>
  <c r="AN271" i="23"/>
  <c r="AO271" i="23"/>
  <c r="AP271" i="23"/>
  <c r="AQ271" i="23"/>
  <c r="AR271" i="23"/>
  <c r="AL120" i="23"/>
  <c r="AM120" i="23"/>
  <c r="AN120" i="23"/>
  <c r="AO120" i="23"/>
  <c r="AP120" i="23"/>
  <c r="AQ120" i="23"/>
  <c r="AR120" i="23"/>
  <c r="AL67" i="23"/>
  <c r="AM67" i="23"/>
  <c r="AN67" i="23"/>
  <c r="AO67" i="23"/>
  <c r="AP67" i="23"/>
  <c r="AQ67" i="23"/>
  <c r="AR67" i="23"/>
  <c r="AL169" i="23"/>
  <c r="AM169" i="23"/>
  <c r="AN169" i="23"/>
  <c r="AO169" i="23"/>
  <c r="AP169" i="23"/>
  <c r="AQ169" i="23"/>
  <c r="AR169" i="23"/>
  <c r="AL212" i="23"/>
  <c r="AM212" i="23"/>
  <c r="AN212" i="23"/>
  <c r="AO212" i="23"/>
  <c r="AP212" i="23"/>
  <c r="AQ212" i="23"/>
  <c r="AR212" i="23"/>
  <c r="AL253" i="23"/>
  <c r="AM253" i="23"/>
  <c r="AN253" i="23"/>
  <c r="AO253" i="23"/>
  <c r="AP253" i="23"/>
  <c r="AQ253" i="23"/>
  <c r="AR253" i="23"/>
  <c r="AL383" i="23"/>
  <c r="AM383" i="23"/>
  <c r="AN383" i="23"/>
  <c r="AO383" i="23"/>
  <c r="AP383" i="23"/>
  <c r="AQ383" i="23"/>
  <c r="AR383" i="23"/>
  <c r="AL375" i="23"/>
  <c r="AM375" i="23"/>
  <c r="AN375" i="23"/>
  <c r="AO375" i="23"/>
  <c r="AP375" i="23"/>
  <c r="AQ375" i="23"/>
  <c r="AR375" i="23"/>
  <c r="AL25" i="23"/>
  <c r="AM25" i="23"/>
  <c r="AN25" i="23"/>
  <c r="AO25" i="23"/>
  <c r="AP25" i="23"/>
  <c r="AQ25" i="23"/>
  <c r="AR25" i="23"/>
  <c r="AL257" i="23"/>
  <c r="AM257" i="23"/>
  <c r="AN257" i="23"/>
  <c r="AO257" i="23"/>
  <c r="AP257" i="23"/>
  <c r="AQ257" i="23"/>
  <c r="AR257" i="23"/>
  <c r="AL304" i="23"/>
  <c r="AM304" i="23"/>
  <c r="AN304" i="23"/>
  <c r="AO304" i="23"/>
  <c r="AP304" i="23"/>
  <c r="AQ304" i="23"/>
  <c r="AR304" i="23"/>
  <c r="AL529" i="23"/>
  <c r="AM529" i="23"/>
  <c r="AN529" i="23"/>
  <c r="AO529" i="23"/>
  <c r="AP529" i="23"/>
  <c r="AQ529" i="23"/>
  <c r="AR529" i="23"/>
  <c r="AL91" i="23"/>
  <c r="AM91" i="23"/>
  <c r="AN91" i="23"/>
  <c r="AO91" i="23"/>
  <c r="AP91" i="23"/>
  <c r="AQ91" i="23"/>
  <c r="AR91" i="23"/>
  <c r="AL355" i="23"/>
  <c r="AM355" i="23"/>
  <c r="AN355" i="23"/>
  <c r="AO355" i="23"/>
  <c r="AP355" i="23"/>
  <c r="AQ355" i="23"/>
  <c r="AR355" i="23"/>
  <c r="AL327" i="23"/>
  <c r="AM327" i="23"/>
  <c r="AN327" i="23"/>
  <c r="AO327" i="23"/>
  <c r="AP327" i="23"/>
  <c r="AQ327" i="23"/>
  <c r="AR327" i="23"/>
  <c r="AL150" i="23"/>
  <c r="AM150" i="23"/>
  <c r="AN150" i="23"/>
  <c r="AO150" i="23"/>
  <c r="AP150" i="23"/>
  <c r="AQ150" i="23"/>
  <c r="AR150" i="23"/>
  <c r="AL342" i="23"/>
  <c r="AM342" i="23"/>
  <c r="AN342" i="23"/>
  <c r="AO342" i="23"/>
  <c r="AP342" i="23"/>
  <c r="AQ342" i="23"/>
  <c r="AR342" i="23"/>
  <c r="AL542" i="23"/>
  <c r="AM542" i="23"/>
  <c r="AN542" i="23"/>
  <c r="AO542" i="23"/>
  <c r="AP542" i="23"/>
  <c r="AQ542" i="23"/>
  <c r="AR542" i="23"/>
  <c r="AL134" i="23"/>
  <c r="AM134" i="23"/>
  <c r="AN134" i="23"/>
  <c r="AO134" i="23"/>
  <c r="AP134" i="23"/>
  <c r="AQ134" i="23"/>
  <c r="AR134" i="23"/>
  <c r="AL366" i="23"/>
  <c r="AM366" i="23"/>
  <c r="AN366" i="23"/>
  <c r="AO366" i="23"/>
  <c r="AP366" i="23"/>
  <c r="AQ366" i="23"/>
  <c r="AR366" i="23"/>
  <c r="AL410" i="23"/>
  <c r="AM410" i="23"/>
  <c r="AN410" i="23"/>
  <c r="AO410" i="23"/>
  <c r="AP410" i="23"/>
  <c r="AQ410" i="23"/>
  <c r="AR410" i="23"/>
  <c r="AL345" i="23"/>
  <c r="AM345" i="23"/>
  <c r="AN345" i="23"/>
  <c r="AO345" i="23"/>
  <c r="AP345" i="23"/>
  <c r="AQ345" i="23"/>
  <c r="AR345" i="23"/>
  <c r="AL173" i="23"/>
  <c r="AM173" i="23"/>
  <c r="AN173" i="23"/>
  <c r="AO173" i="23"/>
  <c r="AP173" i="23"/>
  <c r="AQ173" i="23"/>
  <c r="AR173" i="23"/>
  <c r="AL524" i="23"/>
  <c r="AM524" i="23"/>
  <c r="AN524" i="23"/>
  <c r="AO524" i="23"/>
  <c r="AP524" i="23"/>
  <c r="AQ524" i="23"/>
  <c r="AR524" i="23"/>
  <c r="AL238" i="23"/>
  <c r="AM238" i="23"/>
  <c r="AN238" i="23"/>
  <c r="AO238" i="23"/>
  <c r="AP238" i="23"/>
  <c r="AQ238" i="23"/>
  <c r="AR238" i="23"/>
  <c r="AL80" i="23"/>
  <c r="AM80" i="23"/>
  <c r="AN80" i="23"/>
  <c r="AO80" i="23"/>
  <c r="AP80" i="23"/>
  <c r="AQ80" i="23"/>
  <c r="AR80" i="23"/>
  <c r="AL395" i="23"/>
  <c r="AM395" i="23"/>
  <c r="AN395" i="23"/>
  <c r="AO395" i="23"/>
  <c r="AP395" i="23"/>
  <c r="AQ395" i="23"/>
  <c r="AR395" i="23"/>
  <c r="AL228" i="23"/>
  <c r="AM228" i="23"/>
  <c r="AN228" i="23"/>
  <c r="AO228" i="23"/>
  <c r="AP228" i="23"/>
  <c r="AQ228" i="23"/>
  <c r="AR228" i="23"/>
  <c r="AL405" i="23"/>
  <c r="AM405" i="23"/>
  <c r="AN405" i="23"/>
  <c r="AO405" i="23"/>
  <c r="AP405" i="23"/>
  <c r="AQ405" i="23"/>
  <c r="AR405" i="23"/>
  <c r="AL553" i="23"/>
  <c r="AM553" i="23"/>
  <c r="AN553" i="23"/>
  <c r="AO553" i="23"/>
  <c r="AP553" i="23"/>
  <c r="AQ553" i="23"/>
  <c r="AR553" i="23"/>
  <c r="AL562" i="23"/>
  <c r="AM562" i="23"/>
  <c r="AN562" i="23"/>
  <c r="AO562" i="23"/>
  <c r="AP562" i="23"/>
  <c r="AQ562" i="23"/>
  <c r="AR562" i="23"/>
  <c r="AL79" i="23"/>
  <c r="AM79" i="23"/>
  <c r="AN79" i="23"/>
  <c r="AO79" i="23"/>
  <c r="AP79" i="23"/>
  <c r="AQ79" i="23"/>
  <c r="AR79" i="23"/>
  <c r="AL385" i="23"/>
  <c r="AM385" i="23"/>
  <c r="AN385" i="23"/>
  <c r="AO385" i="23"/>
  <c r="AP385" i="23"/>
  <c r="AQ385" i="23"/>
  <c r="AR385" i="23"/>
  <c r="AL59" i="23"/>
  <c r="AM59" i="23"/>
  <c r="AN59" i="23"/>
  <c r="AO59" i="23"/>
  <c r="AP59" i="23"/>
  <c r="AQ59" i="23"/>
  <c r="AR59" i="23"/>
  <c r="AL482" i="23"/>
  <c r="AM482" i="23"/>
  <c r="AN482" i="23"/>
  <c r="AO482" i="23"/>
  <c r="AP482" i="23"/>
  <c r="AQ482" i="23"/>
  <c r="AR482" i="23"/>
  <c r="AL489" i="23"/>
  <c r="AM489" i="23"/>
  <c r="AN489" i="23"/>
  <c r="AO489" i="23"/>
  <c r="AP489" i="23"/>
  <c r="AQ489" i="23"/>
  <c r="AR489" i="23"/>
  <c r="AL246" i="23"/>
  <c r="AM246" i="23"/>
  <c r="AN246" i="23"/>
  <c r="AO246" i="23"/>
  <c r="AP246" i="23"/>
  <c r="AQ246" i="23"/>
  <c r="AR246" i="23"/>
  <c r="AL190" i="23"/>
  <c r="AM190" i="23"/>
  <c r="AN190" i="23"/>
  <c r="AO190" i="23"/>
  <c r="AP190" i="23"/>
  <c r="AQ190" i="23"/>
  <c r="AR190" i="23"/>
  <c r="AL316" i="23"/>
  <c r="AM316" i="23"/>
  <c r="AN316" i="23"/>
  <c r="AO316" i="23"/>
  <c r="AP316" i="23"/>
  <c r="AQ316" i="23"/>
  <c r="AR316" i="23"/>
  <c r="AL168" i="23"/>
  <c r="AM168" i="23"/>
  <c r="AN168" i="23"/>
  <c r="AO168" i="23"/>
  <c r="AP168" i="23"/>
  <c r="AQ168" i="23"/>
  <c r="AR168" i="23"/>
  <c r="AL97" i="23"/>
  <c r="AM97" i="23"/>
  <c r="AN97" i="23"/>
  <c r="AO97" i="23"/>
  <c r="AP97" i="23"/>
  <c r="AQ97" i="23"/>
  <c r="AR97" i="23"/>
  <c r="AL426" i="23"/>
  <c r="AM426" i="23"/>
  <c r="AN426" i="23"/>
  <c r="AO426" i="23"/>
  <c r="AP426" i="23"/>
  <c r="AQ426" i="23"/>
  <c r="AR426" i="23"/>
  <c r="AL387" i="23"/>
  <c r="AM387" i="23"/>
  <c r="AN387" i="23"/>
  <c r="AO387" i="23"/>
  <c r="AP387" i="23"/>
  <c r="AQ387" i="23"/>
  <c r="AR387" i="23"/>
  <c r="AL311" i="23"/>
  <c r="AM311" i="23"/>
  <c r="AN311" i="23"/>
  <c r="AO311" i="23"/>
  <c r="AP311" i="23"/>
  <c r="AQ311" i="23"/>
  <c r="AR311" i="23"/>
  <c r="AL379" i="23"/>
  <c r="AM379" i="23"/>
  <c r="AN379" i="23"/>
  <c r="AO379" i="23"/>
  <c r="AP379" i="23"/>
  <c r="AQ379" i="23"/>
  <c r="AR379" i="23"/>
  <c r="AL220" i="23"/>
  <c r="AM220" i="23"/>
  <c r="AN220" i="23"/>
  <c r="AO220" i="23"/>
  <c r="AP220" i="23"/>
  <c r="AQ220" i="23"/>
  <c r="AR220" i="23"/>
  <c r="AL539" i="23"/>
  <c r="AM539" i="23"/>
  <c r="AN539" i="23"/>
  <c r="AO539" i="23"/>
  <c r="AP539" i="23"/>
  <c r="AQ539" i="23"/>
  <c r="AR539" i="23"/>
  <c r="AL191" i="23"/>
  <c r="AM191" i="23"/>
  <c r="AN191" i="23"/>
  <c r="AO191" i="23"/>
  <c r="AP191" i="23"/>
  <c r="AQ191" i="23"/>
  <c r="AR191" i="23"/>
  <c r="AL344" i="23"/>
  <c r="AM344" i="23"/>
  <c r="AN344" i="23"/>
  <c r="AO344" i="23"/>
  <c r="AP344" i="23"/>
  <c r="AQ344" i="23"/>
  <c r="AR344" i="23"/>
  <c r="AL423" i="23"/>
  <c r="AM423" i="23"/>
  <c r="AN423" i="23"/>
  <c r="AO423" i="23"/>
  <c r="AP423" i="23"/>
  <c r="AQ423" i="23"/>
  <c r="AR423" i="23"/>
  <c r="AL84" i="23"/>
  <c r="AM84" i="23"/>
  <c r="AN84" i="23"/>
  <c r="AO84" i="23"/>
  <c r="AP84" i="23"/>
  <c r="AQ84" i="23"/>
  <c r="AR84" i="23"/>
  <c r="AL498" i="23"/>
  <c r="AM498" i="23"/>
  <c r="AN498" i="23"/>
  <c r="AO498" i="23"/>
  <c r="AP498" i="23"/>
  <c r="AQ498" i="23"/>
  <c r="AR498" i="23"/>
  <c r="AL467" i="23"/>
  <c r="AM467" i="23"/>
  <c r="AN467" i="23"/>
  <c r="AO467" i="23"/>
  <c r="AP467" i="23"/>
  <c r="AQ467" i="23"/>
  <c r="AR467" i="23"/>
  <c r="AL52" i="23"/>
  <c r="AM52" i="23"/>
  <c r="AN52" i="23"/>
  <c r="AO52" i="23"/>
  <c r="AP52" i="23"/>
  <c r="AQ52" i="23"/>
  <c r="AR52" i="23"/>
  <c r="AL322" i="23"/>
  <c r="AM322" i="23"/>
  <c r="AN322" i="23"/>
  <c r="AO322" i="23"/>
  <c r="AP322" i="23"/>
  <c r="AQ322" i="23"/>
  <c r="AR322" i="23"/>
  <c r="AL532" i="23"/>
  <c r="AM532" i="23"/>
  <c r="AN532" i="23"/>
  <c r="AO532" i="23"/>
  <c r="AP532" i="23"/>
  <c r="AQ532" i="23"/>
  <c r="AR532" i="23"/>
  <c r="AL100" i="23"/>
  <c r="AM100" i="23"/>
  <c r="AN100" i="23"/>
  <c r="AO100" i="23"/>
  <c r="AP100" i="23"/>
  <c r="AQ100" i="23"/>
  <c r="AR100" i="23"/>
  <c r="AL457" i="23"/>
  <c r="AM457" i="23"/>
  <c r="AN457" i="23"/>
  <c r="AO457" i="23"/>
  <c r="AP457" i="23"/>
  <c r="AQ457" i="23"/>
  <c r="AR457" i="23"/>
  <c r="AL554" i="23"/>
  <c r="AM554" i="23"/>
  <c r="AN554" i="23"/>
  <c r="AO554" i="23"/>
  <c r="AP554" i="23"/>
  <c r="AQ554" i="23"/>
  <c r="AR554" i="23"/>
  <c r="AL26" i="23"/>
  <c r="AM26" i="23"/>
  <c r="AN26" i="23"/>
  <c r="AO26" i="23"/>
  <c r="AP26" i="23"/>
  <c r="AQ26" i="23"/>
  <c r="AR26" i="23"/>
  <c r="AL14" i="23"/>
  <c r="AM14" i="23"/>
  <c r="AN14" i="23"/>
  <c r="AO14" i="23"/>
  <c r="AP14" i="23"/>
  <c r="AQ14" i="23"/>
  <c r="AR14" i="23"/>
  <c r="AL241" i="23"/>
  <c r="AM241" i="23"/>
  <c r="AN241" i="23"/>
  <c r="AO241" i="23"/>
  <c r="AP241" i="23"/>
  <c r="AQ241" i="23"/>
  <c r="AR241" i="23"/>
  <c r="AL420" i="23"/>
  <c r="AM420" i="23"/>
  <c r="AN420" i="23"/>
  <c r="AO420" i="23"/>
  <c r="AP420" i="23"/>
  <c r="AQ420" i="23"/>
  <c r="AR420" i="23"/>
  <c r="AL492" i="23"/>
  <c r="AM492" i="23"/>
  <c r="AN492" i="23"/>
  <c r="AO492" i="23"/>
  <c r="AP492" i="23"/>
  <c r="AQ492" i="23"/>
  <c r="AR492" i="23"/>
  <c r="AL530" i="23"/>
  <c r="AM530" i="23"/>
  <c r="AN530" i="23"/>
  <c r="AO530" i="23"/>
  <c r="AP530" i="23"/>
  <c r="AQ530" i="23"/>
  <c r="AR530" i="23"/>
  <c r="AL72" i="23"/>
  <c r="AM72" i="23"/>
  <c r="AN72" i="23"/>
  <c r="AO72" i="23"/>
  <c r="AP72" i="23"/>
  <c r="AQ72" i="23"/>
  <c r="AR72" i="23"/>
  <c r="AL352" i="23"/>
  <c r="AM352" i="23"/>
  <c r="AN352" i="23"/>
  <c r="AO352" i="23"/>
  <c r="AP352" i="23"/>
  <c r="AQ352" i="23"/>
  <c r="AR352" i="23"/>
  <c r="AL55" i="23"/>
  <c r="AM55" i="23"/>
  <c r="AN55" i="23"/>
  <c r="AO55" i="23"/>
  <c r="AP55" i="23"/>
  <c r="AQ55" i="23"/>
  <c r="AR55" i="23"/>
  <c r="AL447" i="23"/>
  <c r="AM447" i="23"/>
  <c r="AN447" i="23"/>
  <c r="AO447" i="23"/>
  <c r="AP447" i="23"/>
  <c r="AQ447" i="23"/>
  <c r="AR447" i="23"/>
  <c r="AL368" i="23"/>
  <c r="AM368" i="23"/>
  <c r="AN368" i="23"/>
  <c r="AO368" i="23"/>
  <c r="AP368" i="23"/>
  <c r="AQ368" i="23"/>
  <c r="AR368" i="23"/>
  <c r="AL68" i="23"/>
  <c r="AM68" i="23"/>
  <c r="AN68" i="23"/>
  <c r="AO68" i="23"/>
  <c r="AP68" i="23"/>
  <c r="AQ68" i="23"/>
  <c r="AR68" i="23"/>
  <c r="AL135" i="23"/>
  <c r="AM135" i="23"/>
  <c r="AN135" i="23"/>
  <c r="AO135" i="23"/>
  <c r="AP135" i="23"/>
  <c r="AQ135" i="23"/>
  <c r="AR135" i="23"/>
  <c r="AL262" i="23"/>
  <c r="AM262" i="23"/>
  <c r="AN262" i="23"/>
  <c r="AO262" i="23"/>
  <c r="AP262" i="23"/>
  <c r="AQ262" i="23"/>
  <c r="AR262" i="23"/>
  <c r="AL149" i="23"/>
  <c r="AM149" i="23"/>
  <c r="AN149" i="23"/>
  <c r="AO149" i="23"/>
  <c r="AP149" i="23"/>
  <c r="AQ149" i="23"/>
  <c r="AR149" i="23"/>
  <c r="AL34" i="23"/>
  <c r="AM34" i="23"/>
  <c r="AN34" i="23"/>
  <c r="AO34" i="23"/>
  <c r="AP34" i="23"/>
  <c r="AQ34" i="23"/>
  <c r="AR34" i="23"/>
  <c r="AL36" i="23"/>
  <c r="AM36" i="23"/>
  <c r="AN36" i="23"/>
  <c r="AO36" i="23"/>
  <c r="AP36" i="23"/>
  <c r="AQ36" i="23"/>
  <c r="AR36" i="23"/>
  <c r="AL323" i="23"/>
  <c r="AM323" i="23"/>
  <c r="AN323" i="23"/>
  <c r="AO323" i="23"/>
  <c r="AP323" i="23"/>
  <c r="AQ323" i="23"/>
  <c r="AR323" i="23"/>
  <c r="AL548" i="23"/>
  <c r="AM548" i="23"/>
  <c r="AN548" i="23"/>
  <c r="AO548" i="23"/>
  <c r="AP548" i="23"/>
  <c r="AQ548" i="23"/>
  <c r="AR548" i="23"/>
  <c r="AL222" i="23"/>
  <c r="AM222" i="23"/>
  <c r="AN222" i="23"/>
  <c r="AO222" i="23"/>
  <c r="AP222" i="23"/>
  <c r="AQ222" i="23"/>
  <c r="AR222" i="23"/>
  <c r="AL180" i="23"/>
  <c r="AM180" i="23"/>
  <c r="AN180" i="23"/>
  <c r="AO180" i="23"/>
  <c r="AP180" i="23"/>
  <c r="AQ180" i="23"/>
  <c r="AR180" i="23"/>
  <c r="AL453" i="23"/>
  <c r="AM453" i="23"/>
  <c r="AN453" i="23"/>
  <c r="AO453" i="23"/>
  <c r="AP453" i="23"/>
  <c r="AQ453" i="23"/>
  <c r="AR453" i="23"/>
  <c r="AL27" i="23"/>
  <c r="AM27" i="23"/>
  <c r="AN27" i="23"/>
  <c r="AO27" i="23"/>
  <c r="AP27" i="23"/>
  <c r="AQ27" i="23"/>
  <c r="AR27" i="23"/>
  <c r="AL496" i="23"/>
  <c r="AM496" i="23"/>
  <c r="AN496" i="23"/>
  <c r="AO496" i="23"/>
  <c r="AP496" i="23"/>
  <c r="AQ496" i="23"/>
  <c r="AR496" i="23"/>
  <c r="AL278" i="23"/>
  <c r="AM278" i="23"/>
  <c r="AN278" i="23"/>
  <c r="AO278" i="23"/>
  <c r="AP278" i="23"/>
  <c r="AQ278" i="23"/>
  <c r="AR278" i="23"/>
  <c r="AL510" i="23"/>
  <c r="AM510" i="23"/>
  <c r="AN510" i="23"/>
  <c r="AO510" i="23"/>
  <c r="AP510" i="23"/>
  <c r="AQ510" i="23"/>
  <c r="AR510" i="23"/>
  <c r="AL176" i="23"/>
  <c r="AM176" i="23"/>
  <c r="AN176" i="23"/>
  <c r="AO176" i="23"/>
  <c r="AP176" i="23"/>
  <c r="AQ176" i="23"/>
  <c r="AR176" i="23"/>
  <c r="AL286" i="23"/>
  <c r="AM286" i="23"/>
  <c r="AN286" i="23"/>
  <c r="AO286" i="23"/>
  <c r="AP286" i="23"/>
  <c r="AQ286" i="23"/>
  <c r="AR286" i="23"/>
  <c r="AL48" i="23"/>
  <c r="AM48" i="23"/>
  <c r="AN48" i="23"/>
  <c r="AO48" i="23"/>
  <c r="AP48" i="23"/>
  <c r="AQ48" i="23"/>
  <c r="AR48" i="23"/>
  <c r="AL411" i="23"/>
  <c r="AM411" i="23"/>
  <c r="AN411" i="23"/>
  <c r="AO411" i="23"/>
  <c r="AP411" i="23"/>
  <c r="AQ411" i="23"/>
  <c r="AR411" i="23"/>
  <c r="AL433" i="23"/>
  <c r="AM433" i="23"/>
  <c r="AN433" i="23"/>
  <c r="AO433" i="23"/>
  <c r="AP433" i="23"/>
  <c r="AQ433" i="23"/>
  <c r="AR433" i="23"/>
  <c r="AL430" i="23"/>
  <c r="AM430" i="23"/>
  <c r="AN430" i="23"/>
  <c r="AO430" i="23"/>
  <c r="AP430" i="23"/>
  <c r="AQ430" i="23"/>
  <c r="AR430" i="23"/>
  <c r="AL131" i="23"/>
  <c r="AM131" i="23"/>
  <c r="AN131" i="23"/>
  <c r="AO131" i="23"/>
  <c r="AP131" i="23"/>
  <c r="AQ131" i="23"/>
  <c r="AR131" i="23"/>
  <c r="AL573" i="23"/>
  <c r="AM573" i="23"/>
  <c r="AN573" i="23"/>
  <c r="AO573" i="23"/>
  <c r="AP573" i="23"/>
  <c r="AQ573" i="23"/>
  <c r="AR573" i="23"/>
  <c r="AL231" i="23"/>
  <c r="AM231" i="23"/>
  <c r="AN231" i="23"/>
  <c r="AO231" i="23"/>
  <c r="AP231" i="23"/>
  <c r="AQ231" i="23"/>
  <c r="AR231" i="23"/>
  <c r="AL336" i="23"/>
  <c r="AM336" i="23"/>
  <c r="AN336" i="23"/>
  <c r="AO336" i="23"/>
  <c r="AP336" i="23"/>
  <c r="AQ336" i="23"/>
  <c r="AR336" i="23"/>
  <c r="AL302" i="23"/>
  <c r="AM302" i="23"/>
  <c r="AN302" i="23"/>
  <c r="AO302" i="23"/>
  <c r="AP302" i="23"/>
  <c r="AQ302" i="23"/>
  <c r="AR302" i="23"/>
  <c r="AL157" i="23"/>
  <c r="AM157" i="23"/>
  <c r="AN157" i="23"/>
  <c r="AO157" i="23"/>
  <c r="AP157" i="23"/>
  <c r="AQ157" i="23"/>
  <c r="AR157" i="23"/>
  <c r="AL500" i="23"/>
  <c r="AM500" i="23"/>
  <c r="AN500" i="23"/>
  <c r="AO500" i="23"/>
  <c r="AP500" i="23"/>
  <c r="AQ500" i="23"/>
  <c r="AR500" i="23"/>
  <c r="AL267" i="23"/>
  <c r="AM267" i="23"/>
  <c r="AN267" i="23"/>
  <c r="AO267" i="23"/>
  <c r="AP267" i="23"/>
  <c r="AQ267" i="23"/>
  <c r="AR267" i="23"/>
  <c r="AL365" i="23"/>
  <c r="AM365" i="23"/>
  <c r="AN365" i="23"/>
  <c r="AO365" i="23"/>
  <c r="AP365" i="23"/>
  <c r="AQ365" i="23"/>
  <c r="AR365" i="23"/>
  <c r="AL240" i="23"/>
  <c r="AM240" i="23"/>
  <c r="AN240" i="23"/>
  <c r="AO240" i="23"/>
  <c r="AP240" i="23"/>
  <c r="AQ240" i="23"/>
  <c r="AR240" i="23"/>
  <c r="AL254" i="23"/>
  <c r="AM254" i="23"/>
  <c r="AN254" i="23"/>
  <c r="AO254" i="23"/>
  <c r="AP254" i="23"/>
  <c r="AQ254" i="23"/>
  <c r="AR254" i="23"/>
  <c r="AL455" i="23"/>
  <c r="AM455" i="23"/>
  <c r="AN455" i="23"/>
  <c r="AO455" i="23"/>
  <c r="AP455" i="23"/>
  <c r="AQ455" i="23"/>
  <c r="AR455" i="23"/>
  <c r="AL130" i="23"/>
  <c r="AM130" i="23"/>
  <c r="AN130" i="23"/>
  <c r="AO130" i="23"/>
  <c r="AP130" i="23"/>
  <c r="AQ130" i="23"/>
  <c r="AR130" i="23"/>
  <c r="AL361" i="23"/>
  <c r="AM361" i="23"/>
  <c r="AN361" i="23"/>
  <c r="AO361" i="23"/>
  <c r="AP361" i="23"/>
  <c r="AQ361" i="23"/>
  <c r="AR361" i="23"/>
  <c r="AL483" i="23"/>
  <c r="AM483" i="23"/>
  <c r="AN483" i="23"/>
  <c r="AO483" i="23"/>
  <c r="AP483" i="23"/>
  <c r="AQ483" i="23"/>
  <c r="AR483" i="23"/>
  <c r="AL171" i="23"/>
  <c r="AM171" i="23"/>
  <c r="AN171" i="23"/>
  <c r="AO171" i="23"/>
  <c r="AP171" i="23"/>
  <c r="AQ171" i="23"/>
  <c r="AR171" i="23"/>
  <c r="AL195" i="23"/>
  <c r="AM195" i="23"/>
  <c r="AN195" i="23"/>
  <c r="AO195" i="23"/>
  <c r="AP195" i="23"/>
  <c r="AQ195" i="23"/>
  <c r="AR195" i="23"/>
  <c r="AL123" i="23"/>
  <c r="AM123" i="23"/>
  <c r="AN123" i="23"/>
  <c r="AO123" i="23"/>
  <c r="AP123" i="23"/>
  <c r="AQ123" i="23"/>
  <c r="AR123" i="23"/>
  <c r="AL523" i="23"/>
  <c r="AM523" i="23"/>
  <c r="AN523" i="23"/>
  <c r="AO523" i="23"/>
  <c r="AP523" i="23"/>
  <c r="AQ523" i="23"/>
  <c r="AR523" i="23"/>
  <c r="AL221" i="23"/>
  <c r="AM221" i="23"/>
  <c r="AN221" i="23"/>
  <c r="AO221" i="23"/>
  <c r="AP221" i="23"/>
  <c r="AQ221" i="23"/>
  <c r="AR221" i="23"/>
  <c r="AL178" i="23"/>
  <c r="AM178" i="23"/>
  <c r="AN178" i="23"/>
  <c r="AO178" i="23"/>
  <c r="AP178" i="23"/>
  <c r="AQ178" i="23"/>
  <c r="AR178" i="23"/>
  <c r="AL259" i="23"/>
  <c r="AM259" i="23"/>
  <c r="AN259" i="23"/>
  <c r="AO259" i="23"/>
  <c r="AP259" i="23"/>
  <c r="AQ259" i="23"/>
  <c r="AR259" i="23"/>
  <c r="AL96" i="23"/>
  <c r="AM96" i="23"/>
  <c r="AN96" i="23"/>
  <c r="AO96" i="23"/>
  <c r="AP96" i="23"/>
  <c r="AQ96" i="23"/>
  <c r="AR96" i="23"/>
  <c r="AL268" i="23"/>
  <c r="AM268" i="23"/>
  <c r="AN268" i="23"/>
  <c r="AO268" i="23"/>
  <c r="AP268" i="23"/>
  <c r="AQ268" i="23"/>
  <c r="AR268" i="23"/>
  <c r="AL319" i="23"/>
  <c r="AM319" i="23"/>
  <c r="AN319" i="23"/>
  <c r="AO319" i="23"/>
  <c r="AP319" i="23"/>
  <c r="AQ319" i="23"/>
  <c r="AR319" i="23"/>
  <c r="AL514" i="23"/>
  <c r="AM514" i="23"/>
  <c r="AN514" i="23"/>
  <c r="AO514" i="23"/>
  <c r="AP514" i="23"/>
  <c r="AQ514" i="23"/>
  <c r="AR514" i="23"/>
  <c r="AL295" i="23"/>
  <c r="AM295" i="23"/>
  <c r="AN295" i="23"/>
  <c r="AO295" i="23"/>
  <c r="AP295" i="23"/>
  <c r="AQ295" i="23"/>
  <c r="AR295" i="23"/>
  <c r="AL182" i="23"/>
  <c r="AM182" i="23"/>
  <c r="AN182" i="23"/>
  <c r="AO182" i="23"/>
  <c r="AP182" i="23"/>
  <c r="AQ182" i="23"/>
  <c r="AR182" i="23"/>
  <c r="AL102" i="23"/>
  <c r="AM102" i="23"/>
  <c r="AN102" i="23"/>
  <c r="AO102" i="23"/>
  <c r="AP102" i="23"/>
  <c r="AQ102" i="23"/>
  <c r="AR102" i="23"/>
  <c r="AL485" i="23"/>
  <c r="AM485" i="23"/>
  <c r="AN485" i="23"/>
  <c r="AO485" i="23"/>
  <c r="AP485" i="23"/>
  <c r="AQ485" i="23"/>
  <c r="AR485" i="23"/>
  <c r="AL245" i="23"/>
  <c r="AM245" i="23"/>
  <c r="AN245" i="23"/>
  <c r="AO245" i="23"/>
  <c r="AP245" i="23"/>
  <c r="AQ245" i="23"/>
  <c r="AR245" i="23"/>
  <c r="AL431" i="23"/>
  <c r="AM431" i="23"/>
  <c r="AN431" i="23"/>
  <c r="AO431" i="23"/>
  <c r="AP431" i="23"/>
  <c r="AQ431" i="23"/>
  <c r="AR431" i="23"/>
  <c r="AL293" i="23"/>
  <c r="AM293" i="23"/>
  <c r="AN293" i="23"/>
  <c r="AO293" i="23"/>
  <c r="AP293" i="23"/>
  <c r="AQ293" i="23"/>
  <c r="AR293" i="23"/>
  <c r="AL56" i="23"/>
  <c r="AM56" i="23"/>
  <c r="AN56" i="23"/>
  <c r="AO56" i="23"/>
  <c r="AP56" i="23"/>
  <c r="AQ56" i="23"/>
  <c r="AR56" i="23"/>
  <c r="AL298" i="23"/>
  <c r="AM298" i="23"/>
  <c r="AN298" i="23"/>
  <c r="AO298" i="23"/>
  <c r="AP298" i="23"/>
  <c r="AQ298" i="23"/>
  <c r="AR298" i="23"/>
  <c r="AL260" i="23"/>
  <c r="AM260" i="23"/>
  <c r="AN260" i="23"/>
  <c r="AO260" i="23"/>
  <c r="AP260" i="23"/>
  <c r="AQ260" i="23"/>
  <c r="AR260" i="23"/>
  <c r="AL77" i="23"/>
  <c r="AM77" i="23"/>
  <c r="AN77" i="23"/>
  <c r="AO77" i="23"/>
  <c r="AP77" i="23"/>
  <c r="AQ77" i="23"/>
  <c r="AR77" i="23"/>
  <c r="AL519" i="23"/>
  <c r="AM519" i="23"/>
  <c r="AN519" i="23"/>
  <c r="AO519" i="23"/>
  <c r="AP519" i="23"/>
  <c r="AQ519" i="23"/>
  <c r="AR519" i="23"/>
  <c r="AL200" i="23"/>
  <c r="AM200" i="23"/>
  <c r="AN200" i="23"/>
  <c r="AO200" i="23"/>
  <c r="AP200" i="23"/>
  <c r="AQ200" i="23"/>
  <c r="AR200" i="23"/>
  <c r="AL224" i="23"/>
  <c r="AM224" i="23"/>
  <c r="AN224" i="23"/>
  <c r="AO224" i="23"/>
  <c r="AP224" i="23"/>
  <c r="AQ224" i="23"/>
  <c r="AR224" i="23"/>
  <c r="AL167" i="23"/>
  <c r="AM167" i="23"/>
  <c r="AN167" i="23"/>
  <c r="AO167" i="23"/>
  <c r="AP167" i="23"/>
  <c r="AQ167" i="23"/>
  <c r="AR167" i="23"/>
  <c r="AL227" i="23"/>
  <c r="AM227" i="23"/>
  <c r="AN227" i="23"/>
  <c r="AO227" i="23"/>
  <c r="AP227" i="23"/>
  <c r="AQ227" i="23"/>
  <c r="AR227" i="23"/>
  <c r="AL534" i="23"/>
  <c r="AM534" i="23"/>
  <c r="AN534" i="23"/>
  <c r="AO534" i="23"/>
  <c r="AP534" i="23"/>
  <c r="AQ534" i="23"/>
  <c r="AR534" i="23"/>
  <c r="AL388" i="23"/>
  <c r="AM388" i="23"/>
  <c r="AN388" i="23"/>
  <c r="AO388" i="23"/>
  <c r="AP388" i="23"/>
  <c r="AQ388" i="23"/>
  <c r="AR388" i="23"/>
  <c r="AL194" i="23"/>
  <c r="AM194" i="23"/>
  <c r="AN194" i="23"/>
  <c r="AO194" i="23"/>
  <c r="AP194" i="23"/>
  <c r="AQ194" i="23"/>
  <c r="AR194" i="23"/>
  <c r="AL494" i="23"/>
  <c r="AM494" i="23"/>
  <c r="AN494" i="23"/>
  <c r="AO494" i="23"/>
  <c r="AP494" i="23"/>
  <c r="AQ494" i="23"/>
  <c r="AR494" i="23"/>
  <c r="AL264" i="23"/>
  <c r="AM264" i="23"/>
  <c r="AN264" i="23"/>
  <c r="AO264" i="23"/>
  <c r="AP264" i="23"/>
  <c r="AQ264" i="23"/>
  <c r="AR264" i="23"/>
  <c r="AL115" i="23"/>
  <c r="AM115" i="23"/>
  <c r="AN115" i="23"/>
  <c r="AO115" i="23"/>
  <c r="AP115" i="23"/>
  <c r="AQ115" i="23"/>
  <c r="AR115" i="23"/>
  <c r="AL477" i="23"/>
  <c r="AM477" i="23"/>
  <c r="AN477" i="23"/>
  <c r="AO477" i="23"/>
  <c r="AP477" i="23"/>
  <c r="AQ477" i="23"/>
  <c r="AR477" i="23"/>
  <c r="AL88" i="23"/>
  <c r="AM88" i="23"/>
  <c r="AN88" i="23"/>
  <c r="AO88" i="23"/>
  <c r="AP88" i="23"/>
  <c r="AQ88" i="23"/>
  <c r="AR88" i="23"/>
  <c r="AL272" i="23"/>
  <c r="AM272" i="23"/>
  <c r="AN272" i="23"/>
  <c r="AO272" i="23"/>
  <c r="AP272" i="23"/>
  <c r="AQ272" i="23"/>
  <c r="AR272" i="23"/>
  <c r="AL107" i="23"/>
  <c r="AM107" i="23"/>
  <c r="AN107" i="23"/>
  <c r="AO107" i="23"/>
  <c r="AP107" i="23"/>
  <c r="AQ107" i="23"/>
  <c r="AR107" i="23"/>
  <c r="AL205" i="23"/>
  <c r="AM205" i="23"/>
  <c r="AN205" i="23"/>
  <c r="AO205" i="23"/>
  <c r="AP205" i="23"/>
  <c r="AQ205" i="23"/>
  <c r="AR205" i="23"/>
  <c r="AL70" i="23"/>
  <c r="AM70" i="23"/>
  <c r="AN70" i="23"/>
  <c r="AO70" i="23"/>
  <c r="AP70" i="23"/>
  <c r="AQ70" i="23"/>
  <c r="AR70" i="23"/>
  <c r="AL516" i="23"/>
  <c r="AM516" i="23"/>
  <c r="AN516" i="23"/>
  <c r="AO516" i="23"/>
  <c r="AP516" i="23"/>
  <c r="AQ516" i="23"/>
  <c r="AR516" i="23"/>
  <c r="AL251" i="23"/>
  <c r="AM251" i="23"/>
  <c r="AN251" i="23"/>
  <c r="AO251" i="23"/>
  <c r="AP251" i="23"/>
  <c r="AQ251" i="23"/>
  <c r="AR251" i="23"/>
  <c r="AL258" i="23"/>
  <c r="AM258" i="23"/>
  <c r="AN258" i="23"/>
  <c r="AO258" i="23"/>
  <c r="AP258" i="23"/>
  <c r="AQ258" i="23"/>
  <c r="AR258" i="23"/>
  <c r="AL399" i="23"/>
  <c r="AM399" i="23"/>
  <c r="AN399" i="23"/>
  <c r="AO399" i="23"/>
  <c r="AP399" i="23"/>
  <c r="AQ399" i="23"/>
  <c r="AR399" i="23"/>
  <c r="AL151" i="23"/>
  <c r="AM151" i="23"/>
  <c r="AN151" i="23"/>
  <c r="AO151" i="23"/>
  <c r="AP151" i="23"/>
  <c r="AQ151" i="23"/>
  <c r="AR151" i="23"/>
  <c r="AL22" i="23"/>
  <c r="AM22" i="23"/>
  <c r="AN22" i="23"/>
  <c r="AO22" i="23"/>
  <c r="AP22" i="23"/>
  <c r="AQ22" i="23"/>
  <c r="AR22" i="23"/>
  <c r="AL351" i="23"/>
  <c r="AM351" i="23"/>
  <c r="AN351" i="23"/>
  <c r="AO351" i="23"/>
  <c r="AP351" i="23"/>
  <c r="AQ351" i="23"/>
  <c r="AR351" i="23"/>
  <c r="AL575" i="23"/>
  <c r="AM575" i="23"/>
  <c r="AN575" i="23"/>
  <c r="AO575" i="23"/>
  <c r="AP575" i="23"/>
  <c r="AQ575" i="23"/>
  <c r="AR575" i="23"/>
  <c r="AL89" i="23"/>
  <c r="AM89" i="23"/>
  <c r="AN89" i="23"/>
  <c r="AO89" i="23"/>
  <c r="AP89" i="23"/>
  <c r="AQ89" i="23"/>
  <c r="AR89" i="23"/>
  <c r="AL269" i="23"/>
  <c r="AM269" i="23"/>
  <c r="AN269" i="23"/>
  <c r="AO269" i="23"/>
  <c r="AP269" i="23"/>
  <c r="AQ269" i="23"/>
  <c r="AR269" i="23"/>
  <c r="AL53" i="23"/>
  <c r="AM53" i="23"/>
  <c r="AN53" i="23"/>
  <c r="AO53" i="23"/>
  <c r="AP53" i="23"/>
  <c r="AQ53" i="23"/>
  <c r="AR53" i="23"/>
  <c r="AL90" i="23"/>
  <c r="AM90" i="23"/>
  <c r="AN90" i="23"/>
  <c r="AO90" i="23"/>
  <c r="AP90" i="23"/>
  <c r="AQ90" i="23"/>
  <c r="AR90" i="23"/>
  <c r="AL547" i="23"/>
  <c r="AM547" i="23"/>
  <c r="AN547" i="23"/>
  <c r="AO547" i="23"/>
  <c r="AP547" i="23"/>
  <c r="AQ547" i="23"/>
  <c r="AR547" i="23"/>
  <c r="AL54" i="23"/>
  <c r="AM54" i="23"/>
  <c r="AN54" i="23"/>
  <c r="AO54" i="23"/>
  <c r="AP54" i="23"/>
  <c r="AQ54" i="23"/>
  <c r="AR54" i="23"/>
  <c r="AL417" i="23"/>
  <c r="AM417" i="23"/>
  <c r="AN417" i="23"/>
  <c r="AO417" i="23"/>
  <c r="AP417" i="23"/>
  <c r="AQ417" i="23"/>
  <c r="AR417" i="23"/>
  <c r="AL312" i="23"/>
  <c r="AM312" i="23"/>
  <c r="AN312" i="23"/>
  <c r="AO312" i="23"/>
  <c r="AP312" i="23"/>
  <c r="AQ312" i="23"/>
  <c r="AR312" i="23"/>
  <c r="AL40" i="23"/>
  <c r="AM40" i="23"/>
  <c r="AN40" i="23"/>
  <c r="AO40" i="23"/>
  <c r="AP40" i="23"/>
  <c r="AQ40" i="23"/>
  <c r="AR40" i="23"/>
  <c r="AL571" i="23"/>
  <c r="AM571" i="23"/>
  <c r="AN571" i="23"/>
  <c r="AO571" i="23"/>
  <c r="AP571" i="23"/>
  <c r="AQ571" i="23"/>
  <c r="AR571" i="23"/>
  <c r="AL233" i="23"/>
  <c r="AM233" i="23"/>
  <c r="AN233" i="23"/>
  <c r="AO233" i="23"/>
  <c r="AP233" i="23"/>
  <c r="AQ233" i="23"/>
  <c r="AR233" i="23"/>
  <c r="AL330" i="23"/>
  <c r="AM330" i="23"/>
  <c r="AN330" i="23"/>
  <c r="AO330" i="23"/>
  <c r="AP330" i="23"/>
  <c r="AQ330" i="23"/>
  <c r="AR330" i="23"/>
  <c r="AL471" i="23"/>
  <c r="AM471" i="23"/>
  <c r="AN471" i="23"/>
  <c r="AO471" i="23"/>
  <c r="AP471" i="23"/>
  <c r="AQ471" i="23"/>
  <c r="AR471" i="23"/>
  <c r="AL174" i="23"/>
  <c r="AM174" i="23"/>
  <c r="AN174" i="23"/>
  <c r="AO174" i="23"/>
  <c r="AP174" i="23"/>
  <c r="AQ174" i="23"/>
  <c r="AR174" i="23"/>
  <c r="AL536" i="23"/>
  <c r="AM536" i="23"/>
  <c r="AN536" i="23"/>
  <c r="AO536" i="23"/>
  <c r="AP536" i="23"/>
  <c r="AQ536" i="23"/>
  <c r="AR536" i="23"/>
  <c r="AL74" i="23"/>
  <c r="AM74" i="23"/>
  <c r="AN74" i="23"/>
  <c r="AO74" i="23"/>
  <c r="AP74" i="23"/>
  <c r="AQ74" i="23"/>
  <c r="AR74" i="23"/>
  <c r="AL421" i="23"/>
  <c r="AM421" i="23"/>
  <c r="AN421" i="23"/>
  <c r="AO421" i="23"/>
  <c r="AP421" i="23"/>
  <c r="AQ421" i="23"/>
  <c r="AR421" i="23"/>
  <c r="AL390" i="23"/>
  <c r="AM390" i="23"/>
  <c r="AN390" i="23"/>
  <c r="AO390" i="23"/>
  <c r="AP390" i="23"/>
  <c r="AQ390" i="23"/>
  <c r="AR390" i="23"/>
  <c r="AL546" i="23"/>
  <c r="AM546" i="23"/>
  <c r="AN546" i="23"/>
  <c r="AO546" i="23"/>
  <c r="AP546" i="23"/>
  <c r="AQ546" i="23"/>
  <c r="AR546" i="23"/>
  <c r="AL318" i="23"/>
  <c r="AM318" i="23"/>
  <c r="AN318" i="23"/>
  <c r="AO318" i="23"/>
  <c r="AP318" i="23"/>
  <c r="AQ318" i="23"/>
  <c r="AR318" i="23"/>
  <c r="AL451" i="23"/>
  <c r="AM451" i="23"/>
  <c r="AN451" i="23"/>
  <c r="AO451" i="23"/>
  <c r="AP451" i="23"/>
  <c r="AQ451" i="23"/>
  <c r="AR451" i="23"/>
  <c r="AL300" i="23"/>
  <c r="AM300" i="23"/>
  <c r="AN300" i="23"/>
  <c r="AO300" i="23"/>
  <c r="AP300" i="23"/>
  <c r="AQ300" i="23"/>
  <c r="AR300" i="23"/>
  <c r="AL479" i="23"/>
  <c r="AM479" i="23"/>
  <c r="AN479" i="23"/>
  <c r="AO479" i="23"/>
  <c r="AP479" i="23"/>
  <c r="AQ479" i="23"/>
  <c r="AR479" i="23"/>
  <c r="AL440" i="23"/>
  <c r="AM440" i="23"/>
  <c r="AN440" i="23"/>
  <c r="AO440" i="23"/>
  <c r="AP440" i="23"/>
  <c r="AQ440" i="23"/>
  <c r="AR440" i="23"/>
  <c r="AL57" i="23"/>
  <c r="AM57" i="23"/>
  <c r="AN57" i="23"/>
  <c r="AO57" i="23"/>
  <c r="AP57" i="23"/>
  <c r="AQ57" i="23"/>
  <c r="AR57" i="23"/>
  <c r="AL199" i="23"/>
  <c r="AM199" i="23"/>
  <c r="AN199" i="23"/>
  <c r="AO199" i="23"/>
  <c r="AP199" i="23"/>
  <c r="AQ199" i="23"/>
  <c r="AR199" i="23"/>
  <c r="AL549" i="23"/>
  <c r="AM549" i="23"/>
  <c r="AN549" i="23"/>
  <c r="AO549" i="23"/>
  <c r="AP549" i="23"/>
  <c r="AQ549" i="23"/>
  <c r="AR549" i="23"/>
  <c r="AL207" i="23"/>
  <c r="AM207" i="23"/>
  <c r="AN207" i="23"/>
  <c r="AO207" i="23"/>
  <c r="AP207" i="23"/>
  <c r="AQ207" i="23"/>
  <c r="AR207" i="23"/>
  <c r="AL87" i="23"/>
  <c r="AM87" i="23"/>
  <c r="AN87" i="23"/>
  <c r="AO87" i="23"/>
  <c r="AP87" i="23"/>
  <c r="AQ87" i="23"/>
  <c r="AR87" i="23"/>
  <c r="AL112" i="23"/>
  <c r="AM112" i="23"/>
  <c r="AN112" i="23"/>
  <c r="AO112" i="23"/>
  <c r="AP112" i="23"/>
  <c r="AQ112" i="23"/>
  <c r="AR112" i="23"/>
  <c r="AL381" i="23"/>
  <c r="AM381" i="23"/>
  <c r="AN381" i="23"/>
  <c r="AO381" i="23"/>
  <c r="AP381" i="23"/>
  <c r="AQ381" i="23"/>
  <c r="AR381" i="23"/>
  <c r="AL290" i="23"/>
  <c r="AM290" i="23"/>
  <c r="AN290" i="23"/>
  <c r="AO290" i="23"/>
  <c r="AP290" i="23"/>
  <c r="AQ290" i="23"/>
  <c r="AR290" i="23"/>
  <c r="AL370" i="23"/>
  <c r="AM370" i="23"/>
  <c r="AN370" i="23"/>
  <c r="AO370" i="23"/>
  <c r="AP370" i="23"/>
  <c r="AQ370" i="23"/>
  <c r="AR370" i="23"/>
  <c r="AL99" i="23"/>
  <c r="AM99" i="23"/>
  <c r="AN99" i="23"/>
  <c r="AO99" i="23"/>
  <c r="AP99" i="23"/>
  <c r="AQ99" i="23"/>
  <c r="AR99" i="23"/>
  <c r="AL160" i="23"/>
  <c r="AM160" i="23"/>
  <c r="AN160" i="23"/>
  <c r="AO160" i="23"/>
  <c r="AP160" i="23"/>
  <c r="AQ160" i="23"/>
  <c r="AR160" i="23"/>
  <c r="AL121" i="23"/>
  <c r="AM121" i="23"/>
  <c r="AN121" i="23"/>
  <c r="AO121" i="23"/>
  <c r="AP121" i="23"/>
  <c r="AQ121" i="23"/>
  <c r="AR121" i="23"/>
  <c r="AL372" i="23"/>
  <c r="AM372" i="23"/>
  <c r="AN372" i="23"/>
  <c r="AO372" i="23"/>
  <c r="AP372" i="23"/>
  <c r="AQ372" i="23"/>
  <c r="AR372" i="23"/>
  <c r="AL461" i="23"/>
  <c r="AM461" i="23"/>
  <c r="AN461" i="23"/>
  <c r="AO461" i="23"/>
  <c r="AP461" i="23"/>
  <c r="AQ461" i="23"/>
  <c r="AR461" i="23"/>
  <c r="AL215" i="23"/>
  <c r="AM215" i="23"/>
  <c r="AN215" i="23"/>
  <c r="AO215" i="23"/>
  <c r="AP215" i="23"/>
  <c r="AQ215" i="23"/>
  <c r="AR215" i="23"/>
  <c r="AL527" i="23"/>
  <c r="AM527" i="23"/>
  <c r="AN527" i="23"/>
  <c r="AO527" i="23"/>
  <c r="AP527" i="23"/>
  <c r="AQ527" i="23"/>
  <c r="AR527" i="23"/>
  <c r="AL437" i="23"/>
  <c r="AM437" i="23"/>
  <c r="AN437" i="23"/>
  <c r="AO437" i="23"/>
  <c r="AP437" i="23"/>
  <c r="AQ437" i="23"/>
  <c r="AR437" i="23"/>
  <c r="AL334" i="23"/>
  <c r="AM334" i="23"/>
  <c r="AN334" i="23"/>
  <c r="AO334" i="23"/>
  <c r="AP334" i="23"/>
  <c r="AQ334" i="23"/>
  <c r="AR334" i="23"/>
  <c r="AL358" i="23"/>
  <c r="AM358" i="23"/>
  <c r="AN358" i="23"/>
  <c r="AO358" i="23"/>
  <c r="AP358" i="23"/>
  <c r="AQ358" i="23"/>
  <c r="AR358" i="23"/>
  <c r="AL371" i="23"/>
  <c r="AM371" i="23"/>
  <c r="AN371" i="23"/>
  <c r="AO371" i="23"/>
  <c r="AP371" i="23"/>
  <c r="AQ371" i="23"/>
  <c r="AR371" i="23"/>
  <c r="AL142" i="23"/>
  <c r="AM142" i="23"/>
  <c r="AN142" i="23"/>
  <c r="AO142" i="23"/>
  <c r="AP142" i="23"/>
  <c r="AQ142" i="23"/>
  <c r="AR142" i="23"/>
  <c r="AL308" i="23"/>
  <c r="AM308" i="23"/>
  <c r="AN308" i="23"/>
  <c r="AO308" i="23"/>
  <c r="AP308" i="23"/>
  <c r="AQ308" i="23"/>
  <c r="AR308" i="23"/>
  <c r="AL58" i="23"/>
  <c r="AM58" i="23"/>
  <c r="AN58" i="23"/>
  <c r="AO58" i="23"/>
  <c r="AP58" i="23"/>
  <c r="AQ58" i="23"/>
  <c r="AR58" i="23"/>
  <c r="AL456" i="23"/>
  <c r="AM456" i="23"/>
  <c r="AN456" i="23"/>
  <c r="AO456" i="23"/>
  <c r="AP456" i="23"/>
  <c r="AQ456" i="23"/>
  <c r="AR456" i="23"/>
  <c r="AL23" i="23"/>
  <c r="AM23" i="23"/>
  <c r="AN23" i="23"/>
  <c r="AO23" i="23"/>
  <c r="AP23" i="23"/>
  <c r="AQ23" i="23"/>
  <c r="AR23" i="23"/>
  <c r="AL314" i="23"/>
  <c r="AM314" i="23"/>
  <c r="AN314" i="23"/>
  <c r="AO314" i="23"/>
  <c r="AP314" i="23"/>
  <c r="AQ314" i="23"/>
  <c r="AR314" i="23"/>
  <c r="AL466" i="23"/>
  <c r="AM466" i="23"/>
  <c r="AN466" i="23"/>
  <c r="AO466" i="23"/>
  <c r="AP466" i="23"/>
  <c r="AQ466" i="23"/>
  <c r="AR466" i="23"/>
  <c r="AL552" i="23"/>
  <c r="AM552" i="23"/>
  <c r="AN552" i="23"/>
  <c r="AO552" i="23"/>
  <c r="AP552" i="23"/>
  <c r="AQ552" i="23"/>
  <c r="AR552" i="23"/>
  <c r="AL109" i="23"/>
  <c r="AM109" i="23"/>
  <c r="AN109" i="23"/>
  <c r="AO109" i="23"/>
  <c r="AP109" i="23"/>
  <c r="AQ109" i="23"/>
  <c r="AR109" i="23"/>
  <c r="AL412" i="23"/>
  <c r="AM412" i="23"/>
  <c r="AN412" i="23"/>
  <c r="AO412" i="23"/>
  <c r="AP412" i="23"/>
  <c r="AQ412" i="23"/>
  <c r="AR412" i="23"/>
  <c r="AL108" i="23"/>
  <c r="AM108" i="23"/>
  <c r="AN108" i="23"/>
  <c r="AO108" i="23"/>
  <c r="AP108" i="23"/>
  <c r="AQ108" i="23"/>
  <c r="AR108" i="23"/>
  <c r="AL225" i="23"/>
  <c r="AM225" i="23"/>
  <c r="AN225" i="23"/>
  <c r="AO225" i="23"/>
  <c r="AP225" i="23"/>
  <c r="AQ225" i="23"/>
  <c r="AR225" i="23"/>
  <c r="AL256" i="23"/>
  <c r="AM256" i="23"/>
  <c r="AN256" i="23"/>
  <c r="AO256" i="23"/>
  <c r="AP256" i="23"/>
  <c r="AQ256" i="23"/>
  <c r="AR256" i="23"/>
  <c r="AL563" i="23"/>
  <c r="AM563" i="23"/>
  <c r="AN563" i="23"/>
  <c r="AO563" i="23"/>
  <c r="AP563" i="23"/>
  <c r="AQ563" i="23"/>
  <c r="AR563" i="23"/>
  <c r="AL339" i="23"/>
  <c r="AM339" i="23"/>
  <c r="AN339" i="23"/>
  <c r="AO339" i="23"/>
  <c r="AP339" i="23"/>
  <c r="AQ339" i="23"/>
  <c r="AR339" i="23"/>
  <c r="AL230" i="23"/>
  <c r="AM230" i="23"/>
  <c r="AN230" i="23"/>
  <c r="AO230" i="23"/>
  <c r="AP230" i="23"/>
  <c r="AQ230" i="23"/>
  <c r="AR230" i="23"/>
  <c r="AL551" i="23"/>
  <c r="AM551" i="23"/>
  <c r="AN551" i="23"/>
  <c r="AO551" i="23"/>
  <c r="AP551" i="23"/>
  <c r="AQ551" i="23"/>
  <c r="AR551" i="23"/>
  <c r="AL478" i="23"/>
  <c r="AM478" i="23"/>
  <c r="AN478" i="23"/>
  <c r="AO478" i="23"/>
  <c r="AP478" i="23"/>
  <c r="AQ478" i="23"/>
  <c r="AR478" i="23"/>
  <c r="AL101" i="23"/>
  <c r="AM101" i="23"/>
  <c r="AN101" i="23"/>
  <c r="AO101" i="23"/>
  <c r="AP101" i="23"/>
  <c r="AQ101" i="23"/>
  <c r="AR101" i="23"/>
  <c r="AL418" i="23"/>
  <c r="AM418" i="23"/>
  <c r="AN418" i="23"/>
  <c r="AO418" i="23"/>
  <c r="AP418" i="23"/>
  <c r="AQ418" i="23"/>
  <c r="AR418" i="23"/>
  <c r="AL156" i="23"/>
  <c r="AM156" i="23"/>
  <c r="AN156" i="23"/>
  <c r="AO156" i="23"/>
  <c r="AP156" i="23"/>
  <c r="AQ156" i="23"/>
  <c r="AR156" i="23"/>
  <c r="AL324" i="23"/>
  <c r="AM324" i="23"/>
  <c r="AN324" i="23"/>
  <c r="AO324" i="23"/>
  <c r="AP324" i="23"/>
  <c r="AQ324" i="23"/>
  <c r="AR324" i="23"/>
  <c r="AL289" i="23"/>
  <c r="AM289" i="23"/>
  <c r="AN289" i="23"/>
  <c r="AO289" i="23"/>
  <c r="AP289" i="23"/>
  <c r="AQ289" i="23"/>
  <c r="AR289" i="23"/>
  <c r="AL448" i="23"/>
  <c r="AM448" i="23"/>
  <c r="AN448" i="23"/>
  <c r="AO448" i="23"/>
  <c r="AP448" i="23"/>
  <c r="AQ448" i="23"/>
  <c r="AR448" i="23"/>
  <c r="AL329" i="23"/>
  <c r="AM329" i="23"/>
  <c r="AN329" i="23"/>
  <c r="AO329" i="23"/>
  <c r="AP329" i="23"/>
  <c r="AQ329" i="23"/>
  <c r="AR329" i="23"/>
  <c r="AL103" i="23"/>
  <c r="AM103" i="23"/>
  <c r="AN103" i="23"/>
  <c r="AO103" i="23"/>
  <c r="AP103" i="23"/>
  <c r="AQ103" i="23"/>
  <c r="AR103" i="23"/>
  <c r="AL113" i="23"/>
  <c r="AM113" i="23"/>
  <c r="AN113" i="23"/>
  <c r="AO113" i="23"/>
  <c r="AP113" i="23"/>
  <c r="AQ113" i="23"/>
  <c r="AR113" i="23"/>
  <c r="AL236" i="23"/>
  <c r="AM236" i="23"/>
  <c r="AN236" i="23"/>
  <c r="AO236" i="23"/>
  <c r="AP236" i="23"/>
  <c r="AQ236" i="23"/>
  <c r="AR236" i="23"/>
  <c r="AM469" i="23"/>
  <c r="AN469" i="23"/>
  <c r="AO469" i="23"/>
  <c r="AP469" i="23"/>
  <c r="AQ469" i="23"/>
  <c r="AR469" i="23"/>
  <c r="AL469" i="23"/>
  <c r="X10" i="23" l="1"/>
  <c r="W10" i="23"/>
  <c r="V10" i="23"/>
  <c r="N10" i="23"/>
  <c r="O10" i="23"/>
  <c r="M10" i="23"/>
  <c r="S10" i="23"/>
  <c r="R10" i="23"/>
  <c r="Q10" i="23"/>
  <c r="P10" i="23"/>
  <c r="Z560" i="23"/>
  <c r="AA560" i="23"/>
  <c r="AB560" i="23"/>
  <c r="AC560" i="23"/>
  <c r="AD560" i="23"/>
  <c r="AE560" i="23"/>
  <c r="AF560" i="23"/>
  <c r="AI560" i="23"/>
  <c r="AJ560" i="23"/>
  <c r="AK560" i="23"/>
  <c r="Z234" i="23"/>
  <c r="AA234" i="23"/>
  <c r="AB234" i="23"/>
  <c r="AC234" i="23"/>
  <c r="AD234" i="23"/>
  <c r="AE234" i="23"/>
  <c r="AF234" i="23"/>
  <c r="AH234" i="23"/>
  <c r="AI234" i="23"/>
  <c r="AJ234" i="23"/>
  <c r="AK234" i="23"/>
  <c r="Z93" i="23"/>
  <c r="AA93" i="23"/>
  <c r="AB93" i="23"/>
  <c r="AC93" i="23"/>
  <c r="AD93" i="23"/>
  <c r="AE93" i="23"/>
  <c r="AF93" i="23"/>
  <c r="AH93" i="23"/>
  <c r="AI93" i="23"/>
  <c r="AJ93" i="23"/>
  <c r="AK93" i="23"/>
  <c r="Z43" i="23"/>
  <c r="AA43" i="23"/>
  <c r="AB43" i="23"/>
  <c r="AC43" i="23"/>
  <c r="AD43" i="23"/>
  <c r="AE43" i="23"/>
  <c r="AF43" i="23"/>
  <c r="AI43" i="23"/>
  <c r="AJ43" i="23"/>
  <c r="AK43" i="23"/>
  <c r="Z446" i="23"/>
  <c r="AA446" i="23"/>
  <c r="AB446" i="23"/>
  <c r="AC446" i="23"/>
  <c r="AD446" i="23"/>
  <c r="AE446" i="23"/>
  <c r="AF446" i="23"/>
  <c r="AH446" i="23"/>
  <c r="AI446" i="23"/>
  <c r="AJ446" i="23"/>
  <c r="AK446" i="23"/>
  <c r="Z193" i="23"/>
  <c r="AA193" i="23"/>
  <c r="AB193" i="23"/>
  <c r="AC193" i="23"/>
  <c r="AD193" i="23"/>
  <c r="AE193" i="23"/>
  <c r="AF193" i="23"/>
  <c r="AI193" i="23"/>
  <c r="AJ193" i="23"/>
  <c r="AK193" i="23"/>
  <c r="Z283" i="23"/>
  <c r="AA283" i="23"/>
  <c r="AB283" i="23"/>
  <c r="AC283" i="23"/>
  <c r="AD283" i="23"/>
  <c r="AE283" i="23"/>
  <c r="AF283" i="23"/>
  <c r="AH283" i="23"/>
  <c r="AI283" i="23"/>
  <c r="AJ283" i="23"/>
  <c r="AK283" i="23"/>
  <c r="Z439" i="23"/>
  <c r="AA439" i="23"/>
  <c r="AB439" i="23"/>
  <c r="AC439" i="23"/>
  <c r="AD439" i="23"/>
  <c r="AE439" i="23"/>
  <c r="AF439" i="23"/>
  <c r="AH439" i="23"/>
  <c r="AI439" i="23"/>
  <c r="AJ439" i="23"/>
  <c r="AK439" i="23"/>
  <c r="Z49" i="23"/>
  <c r="AA49" i="23"/>
  <c r="AB49" i="23"/>
  <c r="AC49" i="23"/>
  <c r="AD49" i="23"/>
  <c r="AE49" i="23"/>
  <c r="AF49" i="23"/>
  <c r="AH49" i="23"/>
  <c r="AI49" i="23"/>
  <c r="AJ49" i="23"/>
  <c r="AK49" i="23"/>
  <c r="Z292" i="23"/>
  <c r="AA292" i="23"/>
  <c r="AB292" i="23"/>
  <c r="AC292" i="23"/>
  <c r="AD292" i="23"/>
  <c r="AE292" i="23"/>
  <c r="AF292" i="23"/>
  <c r="AH292" i="23"/>
  <c r="AI292" i="23"/>
  <c r="AJ292" i="23"/>
  <c r="AK292" i="23"/>
  <c r="Z274" i="23"/>
  <c r="AA274" i="23"/>
  <c r="AB274" i="23"/>
  <c r="AC274" i="23"/>
  <c r="AD274" i="23"/>
  <c r="AE274" i="23"/>
  <c r="AF274" i="23"/>
  <c r="AI274" i="23"/>
  <c r="AJ274" i="23"/>
  <c r="AK274" i="23"/>
  <c r="Z538" i="23"/>
  <c r="AA538" i="23"/>
  <c r="AB538" i="23"/>
  <c r="AC538" i="23"/>
  <c r="AD538" i="23"/>
  <c r="AE538" i="23"/>
  <c r="AF538" i="23"/>
  <c r="AH538" i="23"/>
  <c r="AI538" i="23"/>
  <c r="AJ538" i="23"/>
  <c r="AK538" i="23"/>
  <c r="Z18" i="23"/>
  <c r="AA18" i="23"/>
  <c r="AB18" i="23"/>
  <c r="AC18" i="23"/>
  <c r="AD18" i="23"/>
  <c r="AE18" i="23"/>
  <c r="AF18" i="23"/>
  <c r="AI18" i="23"/>
  <c r="AJ18" i="23"/>
  <c r="AK18" i="23"/>
  <c r="Z354" i="23"/>
  <c r="AA354" i="23"/>
  <c r="AB354" i="23"/>
  <c r="AC354" i="23"/>
  <c r="AD354" i="23"/>
  <c r="AE354" i="23"/>
  <c r="AF354" i="23"/>
  <c r="AH354" i="23"/>
  <c r="AI354" i="23"/>
  <c r="AJ354" i="23"/>
  <c r="AK354" i="23"/>
  <c r="Z187" i="23"/>
  <c r="AA187" i="23"/>
  <c r="AB187" i="23"/>
  <c r="AC187" i="23"/>
  <c r="AD187" i="23"/>
  <c r="AE187" i="23"/>
  <c r="AF187" i="23"/>
  <c r="AH187" i="23"/>
  <c r="AI187" i="23"/>
  <c r="AJ187" i="23"/>
  <c r="AK187" i="23"/>
  <c r="Z398" i="23"/>
  <c r="AA398" i="23"/>
  <c r="AB398" i="23"/>
  <c r="AC398" i="23"/>
  <c r="AD398" i="23"/>
  <c r="AE398" i="23"/>
  <c r="AF398" i="23"/>
  <c r="AH398" i="23"/>
  <c r="AI398" i="23"/>
  <c r="AJ398" i="23"/>
  <c r="AK398" i="23"/>
  <c r="Z488" i="23"/>
  <c r="AA488" i="23"/>
  <c r="AB488" i="23"/>
  <c r="AC488" i="23"/>
  <c r="AD488" i="23"/>
  <c r="AE488" i="23"/>
  <c r="AF488" i="23"/>
  <c r="AH488" i="23"/>
  <c r="AI488" i="23"/>
  <c r="AJ488" i="23"/>
  <c r="AK488" i="23"/>
  <c r="Z218" i="23"/>
  <c r="AA218" i="23"/>
  <c r="AB218" i="23"/>
  <c r="AC218" i="23"/>
  <c r="AD218" i="23"/>
  <c r="AE218" i="23"/>
  <c r="AF218" i="23"/>
  <c r="AI218" i="23"/>
  <c r="AJ218" i="23"/>
  <c r="AK218" i="23"/>
  <c r="Z143" i="23"/>
  <c r="AA143" i="23"/>
  <c r="AB143" i="23"/>
  <c r="AC143" i="23"/>
  <c r="AD143" i="23"/>
  <c r="AE143" i="23"/>
  <c r="AF143" i="23"/>
  <c r="AH143" i="23"/>
  <c r="AI143" i="23"/>
  <c r="AJ143" i="23"/>
  <c r="AK143" i="23"/>
  <c r="Z376" i="23"/>
  <c r="AA376" i="23"/>
  <c r="AB376" i="23"/>
  <c r="AC376" i="23"/>
  <c r="AD376" i="23"/>
  <c r="AE376" i="23"/>
  <c r="AF376" i="23"/>
  <c r="AH376" i="23"/>
  <c r="AI376" i="23"/>
  <c r="AJ376" i="23"/>
  <c r="AK376" i="23"/>
  <c r="Z181" i="23"/>
  <c r="AA181" i="23"/>
  <c r="AB181" i="23"/>
  <c r="AC181" i="23"/>
  <c r="AD181" i="23"/>
  <c r="AE181" i="23"/>
  <c r="AF181" i="23"/>
  <c r="AI181" i="23"/>
  <c r="AJ181" i="23"/>
  <c r="AK181" i="23"/>
  <c r="Z450" i="23"/>
  <c r="AA450" i="23"/>
  <c r="AB450" i="23"/>
  <c r="AC450" i="23"/>
  <c r="AD450" i="23"/>
  <c r="AE450" i="23"/>
  <c r="AF450" i="23"/>
  <c r="AI450" i="23"/>
  <c r="AJ450" i="23"/>
  <c r="AK450" i="23"/>
  <c r="Z198" i="23"/>
  <c r="AA198" i="23"/>
  <c r="AB198" i="23"/>
  <c r="AC198" i="23"/>
  <c r="AD198" i="23"/>
  <c r="AE198" i="23"/>
  <c r="AF198" i="23"/>
  <c r="AI198" i="23"/>
  <c r="AJ198" i="23"/>
  <c r="AK198" i="23"/>
  <c r="Z78" i="23"/>
  <c r="AA78" i="23"/>
  <c r="AB78" i="23"/>
  <c r="AC78" i="23"/>
  <c r="AD78" i="23"/>
  <c r="AE78" i="23"/>
  <c r="AF78" i="23"/>
  <c r="AI78" i="23"/>
  <c r="AJ78" i="23"/>
  <c r="AK78" i="23"/>
  <c r="Z35" i="23"/>
  <c r="AA35" i="23"/>
  <c r="AB35" i="23"/>
  <c r="AC35" i="23"/>
  <c r="AD35" i="23"/>
  <c r="AE35" i="23"/>
  <c r="AF35" i="23"/>
  <c r="AI35" i="23"/>
  <c r="AJ35" i="23"/>
  <c r="AK35" i="23"/>
  <c r="Z17" i="23"/>
  <c r="AA17" i="23"/>
  <c r="AB17" i="23"/>
  <c r="AC17" i="23"/>
  <c r="AD17" i="23"/>
  <c r="AE17" i="23"/>
  <c r="AF17" i="23"/>
  <c r="AI17" i="23"/>
  <c r="AJ17" i="23"/>
  <c r="AK17" i="23"/>
  <c r="Z119" i="23"/>
  <c r="AA119" i="23"/>
  <c r="AB119" i="23"/>
  <c r="AC119" i="23"/>
  <c r="AD119" i="23"/>
  <c r="AE119" i="23"/>
  <c r="AF119" i="23"/>
  <c r="AI119" i="23"/>
  <c r="AJ119" i="23"/>
  <c r="AK119" i="23"/>
  <c r="Z255" i="23"/>
  <c r="AA255" i="23"/>
  <c r="AB255" i="23"/>
  <c r="AC255" i="23"/>
  <c r="AD255" i="23"/>
  <c r="AE255" i="23"/>
  <c r="AF255" i="23"/>
  <c r="AH255" i="23"/>
  <c r="AI255" i="23"/>
  <c r="AJ255" i="23"/>
  <c r="AK255" i="23"/>
  <c r="Z425" i="23"/>
  <c r="AA425" i="23"/>
  <c r="AB425" i="23"/>
  <c r="AC425" i="23"/>
  <c r="AD425" i="23"/>
  <c r="AE425" i="23"/>
  <c r="AF425" i="23"/>
  <c r="AI425" i="23"/>
  <c r="AJ425" i="23"/>
  <c r="AK425" i="23"/>
  <c r="Z32" i="23"/>
  <c r="AA32" i="23"/>
  <c r="AB32" i="23"/>
  <c r="AC32" i="23"/>
  <c r="AD32" i="23"/>
  <c r="AE32" i="23"/>
  <c r="AF32" i="23"/>
  <c r="AI32" i="23"/>
  <c r="AJ32" i="23"/>
  <c r="AK32" i="23"/>
  <c r="Z244" i="23"/>
  <c r="AA244" i="23"/>
  <c r="AB244" i="23"/>
  <c r="AC244" i="23"/>
  <c r="AD244" i="23"/>
  <c r="AE244" i="23"/>
  <c r="AF244" i="23"/>
  <c r="AH244" i="23"/>
  <c r="AI244" i="23"/>
  <c r="AJ244" i="23"/>
  <c r="AK244" i="23"/>
  <c r="Z73" i="23"/>
  <c r="AA73" i="23"/>
  <c r="AB73" i="23"/>
  <c r="AC73" i="23"/>
  <c r="AD73" i="23"/>
  <c r="AE73" i="23"/>
  <c r="AF73" i="23"/>
  <c r="AH73" i="23"/>
  <c r="AI73" i="23"/>
  <c r="AJ73" i="23"/>
  <c r="AK73" i="23"/>
  <c r="Z473" i="23"/>
  <c r="AA473" i="23"/>
  <c r="AB473" i="23"/>
  <c r="AC473" i="23"/>
  <c r="AD473" i="23"/>
  <c r="AE473" i="23"/>
  <c r="AF473" i="23"/>
  <c r="AI473" i="23"/>
  <c r="AJ473" i="23"/>
  <c r="AK473" i="23"/>
  <c r="Z465" i="23"/>
  <c r="AA465" i="23"/>
  <c r="AB465" i="23"/>
  <c r="AC465" i="23"/>
  <c r="AD465" i="23"/>
  <c r="AE465" i="23"/>
  <c r="AF465" i="23"/>
  <c r="AI465" i="23"/>
  <c r="AJ465" i="23"/>
  <c r="AK465" i="23"/>
  <c r="Z133" i="23"/>
  <c r="AA133" i="23"/>
  <c r="AB133" i="23"/>
  <c r="AC133" i="23"/>
  <c r="AD133" i="23"/>
  <c r="AE133" i="23"/>
  <c r="AF133" i="23"/>
  <c r="AH133" i="23"/>
  <c r="AI133" i="23"/>
  <c r="AJ133" i="23"/>
  <c r="AK133" i="23"/>
  <c r="Z139" i="23"/>
  <c r="AA139" i="23"/>
  <c r="AB139" i="23"/>
  <c r="AC139" i="23"/>
  <c r="AD139" i="23"/>
  <c r="AE139" i="23"/>
  <c r="AF139" i="23"/>
  <c r="AH139" i="23"/>
  <c r="AI139" i="23"/>
  <c r="AJ139" i="23"/>
  <c r="AK139" i="23"/>
  <c r="Z394" i="23"/>
  <c r="AA394" i="23"/>
  <c r="AB394" i="23"/>
  <c r="AC394" i="23"/>
  <c r="AD394" i="23"/>
  <c r="AE394" i="23"/>
  <c r="AF394" i="23"/>
  <c r="AH394" i="23"/>
  <c r="AI394" i="23"/>
  <c r="AJ394" i="23"/>
  <c r="AK394" i="23"/>
  <c r="Z294" i="23"/>
  <c r="AA294" i="23"/>
  <c r="AB294" i="23"/>
  <c r="AC294" i="23"/>
  <c r="AD294" i="23"/>
  <c r="AE294" i="23"/>
  <c r="AF294" i="23"/>
  <c r="AH294" i="23"/>
  <c r="AI294" i="23"/>
  <c r="AJ294" i="23"/>
  <c r="AK294" i="23"/>
  <c r="Z82" i="23"/>
  <c r="AA82" i="23"/>
  <c r="AB82" i="23"/>
  <c r="AC82" i="23"/>
  <c r="AD82" i="23"/>
  <c r="AE82" i="23"/>
  <c r="AF82" i="23"/>
  <c r="AH82" i="23"/>
  <c r="AI82" i="23"/>
  <c r="AJ82" i="23"/>
  <c r="AK82" i="23"/>
  <c r="Z170" i="23"/>
  <c r="AA170" i="23"/>
  <c r="AB170" i="23"/>
  <c r="AC170" i="23"/>
  <c r="AD170" i="23"/>
  <c r="AE170" i="23"/>
  <c r="AF170" i="23"/>
  <c r="AH170" i="23"/>
  <c r="AI170" i="23"/>
  <c r="AJ170" i="23"/>
  <c r="AK170" i="23"/>
  <c r="Z369" i="23"/>
  <c r="AA369" i="23"/>
  <c r="AB369" i="23"/>
  <c r="AC369" i="23"/>
  <c r="AD369" i="23"/>
  <c r="AE369" i="23"/>
  <c r="AF369" i="23"/>
  <c r="AI369" i="23"/>
  <c r="AJ369" i="23"/>
  <c r="AK369" i="23"/>
  <c r="Z332" i="23"/>
  <c r="AA332" i="23"/>
  <c r="AB332" i="23"/>
  <c r="AC332" i="23"/>
  <c r="AD332" i="23"/>
  <c r="AE332" i="23"/>
  <c r="AF332" i="23"/>
  <c r="AH332" i="23"/>
  <c r="AI332" i="23"/>
  <c r="AJ332" i="23"/>
  <c r="AK332" i="23"/>
  <c r="Z146" i="23"/>
  <c r="AA146" i="23"/>
  <c r="AB146" i="23"/>
  <c r="AC146" i="23"/>
  <c r="AD146" i="23"/>
  <c r="AE146" i="23"/>
  <c r="AF146" i="23"/>
  <c r="AH146" i="23"/>
  <c r="AI146" i="23"/>
  <c r="AJ146" i="23"/>
  <c r="AK146" i="23"/>
  <c r="Z325" i="23"/>
  <c r="AA325" i="23"/>
  <c r="AB325" i="23"/>
  <c r="AC325" i="23"/>
  <c r="AD325" i="23"/>
  <c r="AE325" i="23"/>
  <c r="AF325" i="23"/>
  <c r="AH325" i="23"/>
  <c r="AI325" i="23"/>
  <c r="AJ325" i="23"/>
  <c r="AK325" i="23"/>
  <c r="Z499" i="23"/>
  <c r="AA499" i="23"/>
  <c r="AB499" i="23"/>
  <c r="AC499" i="23"/>
  <c r="AD499" i="23"/>
  <c r="AE499" i="23"/>
  <c r="AF499" i="23"/>
  <c r="AH499" i="23"/>
  <c r="AI499" i="23"/>
  <c r="AJ499" i="23"/>
  <c r="AK499" i="23"/>
  <c r="Z429" i="23"/>
  <c r="AA429" i="23"/>
  <c r="AB429" i="23"/>
  <c r="AC429" i="23"/>
  <c r="AD429" i="23"/>
  <c r="AE429" i="23"/>
  <c r="AF429" i="23"/>
  <c r="AH429" i="23"/>
  <c r="AI429" i="23"/>
  <c r="AJ429" i="23"/>
  <c r="AK429" i="23"/>
  <c r="Z520" i="23"/>
  <c r="AA520" i="23"/>
  <c r="AB520" i="23"/>
  <c r="AC520" i="23"/>
  <c r="AD520" i="23"/>
  <c r="AE520" i="23"/>
  <c r="AF520" i="23"/>
  <c r="AH520" i="23"/>
  <c r="AI520" i="23"/>
  <c r="AJ520" i="23"/>
  <c r="AK520" i="23"/>
  <c r="Z393" i="23"/>
  <c r="AA393" i="23"/>
  <c r="AB393" i="23"/>
  <c r="AC393" i="23"/>
  <c r="AD393" i="23"/>
  <c r="AE393" i="23"/>
  <c r="AF393" i="23"/>
  <c r="AI393" i="23"/>
  <c r="AJ393" i="23"/>
  <c r="AK393" i="23"/>
  <c r="Z81" i="23"/>
  <c r="AA81" i="23"/>
  <c r="AB81" i="23"/>
  <c r="AC81" i="23"/>
  <c r="AD81" i="23"/>
  <c r="AE81" i="23"/>
  <c r="AF81" i="23"/>
  <c r="AI81" i="23"/>
  <c r="AJ81" i="23"/>
  <c r="AK81" i="23"/>
  <c r="Z515" i="23"/>
  <c r="AA515" i="23"/>
  <c r="AB515" i="23"/>
  <c r="AC515" i="23"/>
  <c r="AD515" i="23"/>
  <c r="AE515" i="23"/>
  <c r="AF515" i="23"/>
  <c r="AI515" i="23"/>
  <c r="AJ515" i="23"/>
  <c r="AK515" i="23"/>
  <c r="Z487" i="23"/>
  <c r="AA487" i="23"/>
  <c r="AB487" i="23"/>
  <c r="AC487" i="23"/>
  <c r="AD487" i="23"/>
  <c r="AE487" i="23"/>
  <c r="AF487" i="23"/>
  <c r="AH487" i="23"/>
  <c r="AI487" i="23"/>
  <c r="AJ487" i="23"/>
  <c r="AK487" i="23"/>
  <c r="Z237" i="23"/>
  <c r="AA237" i="23"/>
  <c r="AB237" i="23"/>
  <c r="AC237" i="23"/>
  <c r="AD237" i="23"/>
  <c r="AE237" i="23"/>
  <c r="AF237" i="23"/>
  <c r="AH237" i="23"/>
  <c r="AI237" i="23"/>
  <c r="AJ237" i="23"/>
  <c r="AK237" i="23"/>
  <c r="Z98" i="23"/>
  <c r="AA98" i="23"/>
  <c r="AB98" i="23"/>
  <c r="AC98" i="23"/>
  <c r="AD98" i="23"/>
  <c r="AE98" i="23"/>
  <c r="AF98" i="23"/>
  <c r="AH98" i="23"/>
  <c r="AI98" i="23"/>
  <c r="AJ98" i="23"/>
  <c r="AK98" i="23"/>
  <c r="Z21" i="23"/>
  <c r="AA21" i="23"/>
  <c r="AB21" i="23"/>
  <c r="AC21" i="23"/>
  <c r="AD21" i="23"/>
  <c r="AE21" i="23"/>
  <c r="AF21" i="23"/>
  <c r="AI21" i="23"/>
  <c r="AJ21" i="23"/>
  <c r="AK21" i="23"/>
  <c r="Z105" i="23"/>
  <c r="AA105" i="23"/>
  <c r="AB105" i="23"/>
  <c r="AC105" i="23"/>
  <c r="AD105" i="23"/>
  <c r="AE105" i="23"/>
  <c r="AF105" i="23"/>
  <c r="AI105" i="23"/>
  <c r="AJ105" i="23"/>
  <c r="AK105" i="23"/>
  <c r="Z232" i="23"/>
  <c r="AA232" i="23"/>
  <c r="AB232" i="23"/>
  <c r="AC232" i="23"/>
  <c r="AD232" i="23"/>
  <c r="AE232" i="23"/>
  <c r="AF232" i="23"/>
  <c r="AI232" i="23"/>
  <c r="AJ232" i="23"/>
  <c r="AK232" i="23"/>
  <c r="Z235" i="23"/>
  <c r="AA235" i="23"/>
  <c r="AB235" i="23"/>
  <c r="AC235" i="23"/>
  <c r="AD235" i="23"/>
  <c r="AE235" i="23"/>
  <c r="AF235" i="23"/>
  <c r="AH235" i="23"/>
  <c r="AI235" i="23"/>
  <c r="AJ235" i="23"/>
  <c r="AK235" i="23"/>
  <c r="Z261" i="23"/>
  <c r="AA261" i="23"/>
  <c r="AB261" i="23"/>
  <c r="AC261" i="23"/>
  <c r="AD261" i="23"/>
  <c r="AE261" i="23"/>
  <c r="AF261" i="23"/>
  <c r="AH261" i="23"/>
  <c r="AI261" i="23"/>
  <c r="AJ261" i="23"/>
  <c r="AK261" i="23"/>
  <c r="Z138" i="23"/>
  <c r="AA138" i="23"/>
  <c r="AB138" i="23"/>
  <c r="AC138" i="23"/>
  <c r="AD138" i="23"/>
  <c r="AE138" i="23"/>
  <c r="AF138" i="23"/>
  <c r="AI138" i="23"/>
  <c r="AJ138" i="23"/>
  <c r="AK138" i="23"/>
  <c r="Z512" i="23"/>
  <c r="AA512" i="23"/>
  <c r="AB512" i="23"/>
  <c r="AC512" i="23"/>
  <c r="AD512" i="23"/>
  <c r="AE512" i="23"/>
  <c r="AF512" i="23"/>
  <c r="AH512" i="23"/>
  <c r="AI512" i="23"/>
  <c r="AJ512" i="23"/>
  <c r="AK512" i="23"/>
  <c r="Z242" i="23"/>
  <c r="AA242" i="23"/>
  <c r="AB242" i="23"/>
  <c r="AC242" i="23"/>
  <c r="AD242" i="23"/>
  <c r="AE242" i="23"/>
  <c r="AF242" i="23"/>
  <c r="AH242" i="23"/>
  <c r="AI242" i="23"/>
  <c r="AJ242" i="23"/>
  <c r="AK242" i="23"/>
  <c r="Z335" i="23"/>
  <c r="AA335" i="23"/>
  <c r="AB335" i="23"/>
  <c r="AC335" i="23"/>
  <c r="AD335" i="23"/>
  <c r="AE335" i="23"/>
  <c r="AF335" i="23"/>
  <c r="AI335" i="23"/>
  <c r="AJ335" i="23"/>
  <c r="AK335" i="23"/>
  <c r="Z497" i="23"/>
  <c r="AA497" i="23"/>
  <c r="AB497" i="23"/>
  <c r="AC497" i="23"/>
  <c r="AD497" i="23"/>
  <c r="AE497" i="23"/>
  <c r="AF497" i="23"/>
  <c r="AH497" i="23"/>
  <c r="AI497" i="23"/>
  <c r="AJ497" i="23"/>
  <c r="AK497" i="23"/>
  <c r="Z127" i="23"/>
  <c r="AA127" i="23"/>
  <c r="AB127" i="23"/>
  <c r="AC127" i="23"/>
  <c r="AD127" i="23"/>
  <c r="AE127" i="23"/>
  <c r="AF127" i="23"/>
  <c r="AH127" i="23"/>
  <c r="AI127" i="23"/>
  <c r="AJ127" i="23"/>
  <c r="AK127" i="23"/>
  <c r="Z541" i="23"/>
  <c r="AA541" i="23"/>
  <c r="AB541" i="23"/>
  <c r="AC541" i="23"/>
  <c r="AD541" i="23"/>
  <c r="AE541" i="23"/>
  <c r="AF541" i="23"/>
  <c r="AI541" i="23"/>
  <c r="AJ541" i="23"/>
  <c r="AK541" i="23"/>
  <c r="Z104" i="23"/>
  <c r="AA104" i="23"/>
  <c r="AB104" i="23"/>
  <c r="AC104" i="23"/>
  <c r="AD104" i="23"/>
  <c r="AE104" i="23"/>
  <c r="AF104" i="23"/>
  <c r="AI104" i="23"/>
  <c r="AJ104" i="23"/>
  <c r="AK104" i="23"/>
  <c r="Z219" i="23"/>
  <c r="AA219" i="23"/>
  <c r="AB219" i="23"/>
  <c r="AC219" i="23"/>
  <c r="AD219" i="23"/>
  <c r="AE219" i="23"/>
  <c r="AF219" i="23"/>
  <c r="AI219" i="23"/>
  <c r="AJ219" i="23"/>
  <c r="AK219" i="23"/>
  <c r="Z568" i="23"/>
  <c r="AA568" i="23"/>
  <c r="AB568" i="23"/>
  <c r="AC568" i="23"/>
  <c r="AD568" i="23"/>
  <c r="AE568" i="23"/>
  <c r="AF568" i="23"/>
  <c r="AH568" i="23"/>
  <c r="AI568" i="23"/>
  <c r="AJ568" i="23"/>
  <c r="AK568" i="23"/>
  <c r="Z441" i="23"/>
  <c r="AA441" i="23"/>
  <c r="AB441" i="23"/>
  <c r="AC441" i="23"/>
  <c r="AD441" i="23"/>
  <c r="AE441" i="23"/>
  <c r="AF441" i="23"/>
  <c r="AI441" i="23"/>
  <c r="AJ441" i="23"/>
  <c r="AK441" i="23"/>
  <c r="Z128" i="23"/>
  <c r="AA128" i="23"/>
  <c r="AB128" i="23"/>
  <c r="AC128" i="23"/>
  <c r="AD128" i="23"/>
  <c r="AE128" i="23"/>
  <c r="AF128" i="23"/>
  <c r="AI128" i="23"/>
  <c r="AJ128" i="23"/>
  <c r="AK128" i="23"/>
  <c r="Z349" i="23"/>
  <c r="AA349" i="23"/>
  <c r="AB349" i="23"/>
  <c r="AC349" i="23"/>
  <c r="AD349" i="23"/>
  <c r="AE349" i="23"/>
  <c r="AF349" i="23"/>
  <c r="AI349" i="23"/>
  <c r="AJ349" i="23"/>
  <c r="AK349" i="23"/>
  <c r="Z148" i="23"/>
  <c r="AA148" i="23"/>
  <c r="AB148" i="23"/>
  <c r="AC148" i="23"/>
  <c r="AD148" i="23"/>
  <c r="AE148" i="23"/>
  <c r="AF148" i="23"/>
  <c r="AH148" i="23"/>
  <c r="AI148" i="23"/>
  <c r="AJ148" i="23"/>
  <c r="AK148" i="23"/>
  <c r="Z522" i="23"/>
  <c r="AA522" i="23"/>
  <c r="AB522" i="23"/>
  <c r="AC522" i="23"/>
  <c r="AD522" i="23"/>
  <c r="AE522" i="23"/>
  <c r="AF522" i="23"/>
  <c r="AI522" i="23"/>
  <c r="AJ522" i="23"/>
  <c r="AK522" i="23"/>
  <c r="Z86" i="23"/>
  <c r="AA86" i="23"/>
  <c r="AB86" i="23"/>
  <c r="AC86" i="23"/>
  <c r="AD86" i="23"/>
  <c r="AE86" i="23"/>
  <c r="AF86" i="23"/>
  <c r="AI86" i="23"/>
  <c r="AJ86" i="23"/>
  <c r="AK86" i="23"/>
  <c r="Z291" i="23"/>
  <c r="AA291" i="23"/>
  <c r="AB291" i="23"/>
  <c r="AC291" i="23"/>
  <c r="AD291" i="23"/>
  <c r="AE291" i="23"/>
  <c r="AF291" i="23"/>
  <c r="AH291" i="23"/>
  <c r="AI291" i="23"/>
  <c r="AJ291" i="23"/>
  <c r="AK291" i="23"/>
  <c r="Z533" i="23"/>
  <c r="AA533" i="23"/>
  <c r="AB533" i="23"/>
  <c r="AC533" i="23"/>
  <c r="AD533" i="23"/>
  <c r="AE533" i="23"/>
  <c r="AF533" i="23"/>
  <c r="AI533" i="23"/>
  <c r="AJ533" i="23"/>
  <c r="AK533" i="23"/>
  <c r="Z270" i="23"/>
  <c r="AA270" i="23"/>
  <c r="AB270" i="23"/>
  <c r="AC270" i="23"/>
  <c r="AD270" i="23"/>
  <c r="AE270" i="23"/>
  <c r="AF270" i="23"/>
  <c r="AH270" i="23"/>
  <c r="AI270" i="23"/>
  <c r="AJ270" i="23"/>
  <c r="AK270" i="23"/>
  <c r="Z558" i="23"/>
  <c r="AA558" i="23"/>
  <c r="AB558" i="23"/>
  <c r="AC558" i="23"/>
  <c r="AD558" i="23"/>
  <c r="AE558" i="23"/>
  <c r="AF558" i="23"/>
  <c r="AH558" i="23"/>
  <c r="AI558" i="23"/>
  <c r="AJ558" i="23"/>
  <c r="AK558" i="23"/>
  <c r="Z287" i="23"/>
  <c r="AA287" i="23"/>
  <c r="AB287" i="23"/>
  <c r="AC287" i="23"/>
  <c r="AD287" i="23"/>
  <c r="AE287" i="23"/>
  <c r="AF287" i="23"/>
  <c r="AI287" i="23"/>
  <c r="AJ287" i="23"/>
  <c r="AK287" i="23"/>
  <c r="Z203" i="23"/>
  <c r="AA203" i="23"/>
  <c r="AB203" i="23"/>
  <c r="AC203" i="23"/>
  <c r="AD203" i="23"/>
  <c r="AE203" i="23"/>
  <c r="AF203" i="23"/>
  <c r="AI203" i="23"/>
  <c r="AJ203" i="23"/>
  <c r="AK203" i="23"/>
  <c r="Z45" i="23"/>
  <c r="AA45" i="23"/>
  <c r="AB45" i="23"/>
  <c r="AC45" i="23"/>
  <c r="AD45" i="23"/>
  <c r="AE45" i="23"/>
  <c r="AF45" i="23"/>
  <c r="AH45" i="23"/>
  <c r="AI45" i="23"/>
  <c r="AJ45" i="23"/>
  <c r="AK45" i="23"/>
  <c r="Z216" i="23"/>
  <c r="AA216" i="23"/>
  <c r="AB216" i="23"/>
  <c r="AC216" i="23"/>
  <c r="AD216" i="23"/>
  <c r="AE216" i="23"/>
  <c r="AF216" i="23"/>
  <c r="AI216" i="23"/>
  <c r="AJ216" i="23"/>
  <c r="AK216" i="23"/>
  <c r="Z317" i="23"/>
  <c r="AA317" i="23"/>
  <c r="AB317" i="23"/>
  <c r="AC317" i="23"/>
  <c r="AD317" i="23"/>
  <c r="AE317" i="23"/>
  <c r="AF317" i="23"/>
  <c r="AI317" i="23"/>
  <c r="AJ317" i="23"/>
  <c r="AK317" i="23"/>
  <c r="Z452" i="23"/>
  <c r="AA452" i="23"/>
  <c r="AB452" i="23"/>
  <c r="AC452" i="23"/>
  <c r="AD452" i="23"/>
  <c r="AE452" i="23"/>
  <c r="AF452" i="23"/>
  <c r="AI452" i="23"/>
  <c r="AJ452" i="23"/>
  <c r="AK452" i="23"/>
  <c r="Z110" i="23"/>
  <c r="AA110" i="23"/>
  <c r="AB110" i="23"/>
  <c r="AC110" i="23"/>
  <c r="AD110" i="23"/>
  <c r="AE110" i="23"/>
  <c r="AF110" i="23"/>
  <c r="AH110" i="23"/>
  <c r="AI110" i="23"/>
  <c r="AJ110" i="23"/>
  <c r="AK110" i="23"/>
  <c r="Z481" i="23"/>
  <c r="AA481" i="23"/>
  <c r="AB481" i="23"/>
  <c r="AC481" i="23"/>
  <c r="AD481" i="23"/>
  <c r="AE481" i="23"/>
  <c r="AF481" i="23"/>
  <c r="AI481" i="23"/>
  <c r="AJ481" i="23"/>
  <c r="AK481" i="23"/>
  <c r="Z163" i="23"/>
  <c r="AA163" i="23"/>
  <c r="AB163" i="23"/>
  <c r="AC163" i="23"/>
  <c r="AD163" i="23"/>
  <c r="AE163" i="23"/>
  <c r="AF163" i="23"/>
  <c r="AH163" i="23"/>
  <c r="AI163" i="23"/>
  <c r="AJ163" i="23"/>
  <c r="AK163" i="23"/>
  <c r="Z531" i="23"/>
  <c r="AA531" i="23"/>
  <c r="AB531" i="23"/>
  <c r="AC531" i="23"/>
  <c r="AD531" i="23"/>
  <c r="AE531" i="23"/>
  <c r="AF531" i="23"/>
  <c r="AI531" i="23"/>
  <c r="AJ531" i="23"/>
  <c r="AK531" i="23"/>
  <c r="Z126" i="23"/>
  <c r="AA126" i="23"/>
  <c r="AB126" i="23"/>
  <c r="AC126" i="23"/>
  <c r="AD126" i="23"/>
  <c r="AE126" i="23"/>
  <c r="AF126" i="23"/>
  <c r="AH126" i="23"/>
  <c r="AI126" i="23"/>
  <c r="AJ126" i="23"/>
  <c r="AK126" i="23"/>
  <c r="Z61" i="23"/>
  <c r="AA61" i="23"/>
  <c r="AB61" i="23"/>
  <c r="AC61" i="23"/>
  <c r="AD61" i="23"/>
  <c r="AE61" i="23"/>
  <c r="AF61" i="23"/>
  <c r="AI61" i="23"/>
  <c r="AJ61" i="23"/>
  <c r="AK61" i="23"/>
  <c r="Z495" i="23"/>
  <c r="AA495" i="23"/>
  <c r="AB495" i="23"/>
  <c r="AC495" i="23"/>
  <c r="AD495" i="23"/>
  <c r="AE495" i="23"/>
  <c r="AF495" i="23"/>
  <c r="AI495" i="23"/>
  <c r="AJ495" i="23"/>
  <c r="AK495" i="23"/>
  <c r="Z159" i="23"/>
  <c r="AA159" i="23"/>
  <c r="AB159" i="23"/>
  <c r="AC159" i="23"/>
  <c r="AD159" i="23"/>
  <c r="AE159" i="23"/>
  <c r="AF159" i="23"/>
  <c r="AI159" i="23"/>
  <c r="AJ159" i="23"/>
  <c r="AK159" i="23"/>
  <c r="Z247" i="23"/>
  <c r="AA247" i="23"/>
  <c r="AB247" i="23"/>
  <c r="AC247" i="23"/>
  <c r="AD247" i="23"/>
  <c r="AE247" i="23"/>
  <c r="AF247" i="23"/>
  <c r="AI247" i="23"/>
  <c r="AJ247" i="23"/>
  <c r="AK247" i="23"/>
  <c r="Z396" i="23"/>
  <c r="AA396" i="23"/>
  <c r="AB396" i="23"/>
  <c r="AC396" i="23"/>
  <c r="AD396" i="23"/>
  <c r="AE396" i="23"/>
  <c r="AF396" i="23"/>
  <c r="AJ396" i="23"/>
  <c r="AK396" i="23"/>
  <c r="Z29" i="23"/>
  <c r="AA29" i="23"/>
  <c r="AB29" i="23"/>
  <c r="AC29" i="23"/>
  <c r="AD29" i="23"/>
  <c r="AE29" i="23"/>
  <c r="AF29" i="23"/>
  <c r="AI29" i="23"/>
  <c r="AJ29" i="23"/>
  <c r="AK29" i="23"/>
  <c r="Z285" i="23"/>
  <c r="AA285" i="23"/>
  <c r="AB285" i="23"/>
  <c r="AC285" i="23"/>
  <c r="AD285" i="23"/>
  <c r="AE285" i="23"/>
  <c r="AF285" i="23"/>
  <c r="AI285" i="23"/>
  <c r="AJ285" i="23"/>
  <c r="AK285" i="23"/>
  <c r="Z111" i="23"/>
  <c r="AA111" i="23"/>
  <c r="AB111" i="23"/>
  <c r="AC111" i="23"/>
  <c r="AD111" i="23"/>
  <c r="AE111" i="23"/>
  <c r="AF111" i="23"/>
  <c r="AH111" i="23"/>
  <c r="AI111" i="23"/>
  <c r="AJ111" i="23"/>
  <c r="AK111" i="23"/>
  <c r="Z415" i="23"/>
  <c r="AA415" i="23"/>
  <c r="AB415" i="23"/>
  <c r="AC415" i="23"/>
  <c r="AD415" i="23"/>
  <c r="AE415" i="23"/>
  <c r="AF415" i="23"/>
  <c r="AI415" i="23"/>
  <c r="AJ415" i="23"/>
  <c r="AK415" i="23"/>
  <c r="Z468" i="23"/>
  <c r="AA468" i="23"/>
  <c r="AB468" i="23"/>
  <c r="AC468" i="23"/>
  <c r="AD468" i="23"/>
  <c r="AE468" i="23"/>
  <c r="AF468" i="23"/>
  <c r="AI468" i="23"/>
  <c r="AJ468" i="23"/>
  <c r="AK468" i="23"/>
  <c r="Z567" i="23"/>
  <c r="AA567" i="23"/>
  <c r="AB567" i="23"/>
  <c r="AC567" i="23"/>
  <c r="AD567" i="23"/>
  <c r="AE567" i="23"/>
  <c r="AF567" i="23"/>
  <c r="AI567" i="23"/>
  <c r="AJ567" i="23"/>
  <c r="AK567" i="23"/>
  <c r="Z386" i="23"/>
  <c r="AA386" i="23"/>
  <c r="AB386" i="23"/>
  <c r="AC386" i="23"/>
  <c r="AD386" i="23"/>
  <c r="AE386" i="23"/>
  <c r="AF386" i="23"/>
  <c r="AI386" i="23"/>
  <c r="AJ386" i="23"/>
  <c r="AK386" i="23"/>
  <c r="Z378" i="23"/>
  <c r="AA378" i="23"/>
  <c r="AB378" i="23"/>
  <c r="AC378" i="23"/>
  <c r="AD378" i="23"/>
  <c r="AE378" i="23"/>
  <c r="AF378" i="23"/>
  <c r="AI378" i="23"/>
  <c r="AJ378" i="23"/>
  <c r="AK378" i="23"/>
  <c r="Z296" i="23"/>
  <c r="AA296" i="23"/>
  <c r="AB296" i="23"/>
  <c r="AC296" i="23"/>
  <c r="AD296" i="23"/>
  <c r="AE296" i="23"/>
  <c r="AF296" i="23"/>
  <c r="AI296" i="23"/>
  <c r="AJ296" i="23"/>
  <c r="AK296" i="23"/>
  <c r="Z511" i="23"/>
  <c r="AA511" i="23"/>
  <c r="AB511" i="23"/>
  <c r="AC511" i="23"/>
  <c r="AD511" i="23"/>
  <c r="AE511" i="23"/>
  <c r="AF511" i="23"/>
  <c r="AI511" i="23"/>
  <c r="AJ511" i="23"/>
  <c r="AK511" i="23"/>
  <c r="Z44" i="23"/>
  <c r="AA44" i="23"/>
  <c r="AB44" i="23"/>
  <c r="AC44" i="23"/>
  <c r="AD44" i="23"/>
  <c r="AE44" i="23"/>
  <c r="AF44" i="23"/>
  <c r="AI44" i="23"/>
  <c r="AJ44" i="23"/>
  <c r="AK44" i="23"/>
  <c r="Z350" i="23"/>
  <c r="AA350" i="23"/>
  <c r="AB350" i="23"/>
  <c r="AC350" i="23"/>
  <c r="AD350" i="23"/>
  <c r="AE350" i="23"/>
  <c r="AF350" i="23"/>
  <c r="AI350" i="23"/>
  <c r="AJ350" i="23"/>
  <c r="AK350" i="23"/>
  <c r="Z158" i="23"/>
  <c r="AA158" i="23"/>
  <c r="AB158" i="23"/>
  <c r="AC158" i="23"/>
  <c r="AD158" i="23"/>
  <c r="AE158" i="23"/>
  <c r="AF158" i="23"/>
  <c r="AJ158" i="23"/>
  <c r="AK158" i="23"/>
  <c r="Z208" i="23"/>
  <c r="AA208" i="23"/>
  <c r="AB208" i="23"/>
  <c r="AC208" i="23"/>
  <c r="AD208" i="23"/>
  <c r="AE208" i="23"/>
  <c r="AF208" i="23"/>
  <c r="AH208" i="23"/>
  <c r="AJ208" i="23"/>
  <c r="AK208" i="23"/>
  <c r="Z341" i="23"/>
  <c r="AA341" i="23"/>
  <c r="AB341" i="23"/>
  <c r="AC341" i="23"/>
  <c r="AD341" i="23"/>
  <c r="AE341" i="23"/>
  <c r="AF341" i="23"/>
  <c r="AI341" i="23"/>
  <c r="AJ341" i="23"/>
  <c r="AK341" i="23"/>
  <c r="Z363" i="23"/>
  <c r="AA363" i="23"/>
  <c r="AB363" i="23"/>
  <c r="AC363" i="23"/>
  <c r="AD363" i="23"/>
  <c r="AE363" i="23"/>
  <c r="AF363" i="23"/>
  <c r="AH363" i="23"/>
  <c r="AI363" i="23"/>
  <c r="AJ363" i="23"/>
  <c r="AK363" i="23"/>
  <c r="Z333" i="23"/>
  <c r="AA333" i="23"/>
  <c r="AB333" i="23"/>
  <c r="AC333" i="23"/>
  <c r="AD333" i="23"/>
  <c r="AE333" i="23"/>
  <c r="AF333" i="23"/>
  <c r="AI333" i="23"/>
  <c r="AJ333" i="23"/>
  <c r="AK333" i="23"/>
  <c r="Z475" i="23"/>
  <c r="AA475" i="23"/>
  <c r="AB475" i="23"/>
  <c r="AC475" i="23"/>
  <c r="AD475" i="23"/>
  <c r="AE475" i="23"/>
  <c r="AF475" i="23"/>
  <c r="AI475" i="23"/>
  <c r="AJ475" i="23"/>
  <c r="AK475" i="23"/>
  <c r="Z166" i="23"/>
  <c r="AA166" i="23"/>
  <c r="AB166" i="23"/>
  <c r="AC166" i="23"/>
  <c r="AD166" i="23"/>
  <c r="AE166" i="23"/>
  <c r="AF166" i="23"/>
  <c r="AI166" i="23"/>
  <c r="AJ166" i="23"/>
  <c r="AK166" i="23"/>
  <c r="Z392" i="23"/>
  <c r="AA392" i="23"/>
  <c r="AB392" i="23"/>
  <c r="AC392" i="23"/>
  <c r="AD392" i="23"/>
  <c r="AE392" i="23"/>
  <c r="AF392" i="23"/>
  <c r="AH392" i="23"/>
  <c r="AI392" i="23"/>
  <c r="AJ392" i="23"/>
  <c r="AK392" i="23"/>
  <c r="Z572" i="23"/>
  <c r="AA572" i="23"/>
  <c r="AB572" i="23"/>
  <c r="AC572" i="23"/>
  <c r="AD572" i="23"/>
  <c r="AE572" i="23"/>
  <c r="AF572" i="23"/>
  <c r="AH572" i="23"/>
  <c r="AI572" i="23"/>
  <c r="AJ572" i="23"/>
  <c r="AK572" i="23"/>
  <c r="Z353" i="23"/>
  <c r="AA353" i="23"/>
  <c r="AB353" i="23"/>
  <c r="AC353" i="23"/>
  <c r="AD353" i="23"/>
  <c r="AE353" i="23"/>
  <c r="AF353" i="23"/>
  <c r="AH353" i="23"/>
  <c r="AI353" i="23"/>
  <c r="AJ353" i="23"/>
  <c r="AK353" i="23"/>
  <c r="Z183" i="23"/>
  <c r="AA183" i="23"/>
  <c r="AB183" i="23"/>
  <c r="AC183" i="23"/>
  <c r="AD183" i="23"/>
  <c r="AE183" i="23"/>
  <c r="AF183" i="23"/>
  <c r="AH183" i="23"/>
  <c r="AI183" i="23"/>
  <c r="AJ183" i="23"/>
  <c r="AK183" i="23"/>
  <c r="Z428" i="23"/>
  <c r="AA428" i="23"/>
  <c r="AB428" i="23"/>
  <c r="AC428" i="23"/>
  <c r="AD428" i="23"/>
  <c r="AE428" i="23"/>
  <c r="AF428" i="23"/>
  <c r="AI428" i="23"/>
  <c r="AJ428" i="23"/>
  <c r="AK428" i="23"/>
  <c r="Z276" i="23"/>
  <c r="AA276" i="23"/>
  <c r="AB276" i="23"/>
  <c r="AC276" i="23"/>
  <c r="AD276" i="23"/>
  <c r="AE276" i="23"/>
  <c r="AF276" i="23"/>
  <c r="AI276" i="23"/>
  <c r="AJ276" i="23"/>
  <c r="AK276" i="23"/>
  <c r="Z505" i="23"/>
  <c r="AA505" i="23"/>
  <c r="AB505" i="23"/>
  <c r="AC505" i="23"/>
  <c r="AD505" i="23"/>
  <c r="AE505" i="23"/>
  <c r="AF505" i="23"/>
  <c r="AH505" i="23"/>
  <c r="AI505" i="23"/>
  <c r="AJ505" i="23"/>
  <c r="AK505" i="23"/>
  <c r="Z37" i="23"/>
  <c r="AA37" i="23"/>
  <c r="AB37" i="23"/>
  <c r="AC37" i="23"/>
  <c r="AD37" i="23"/>
  <c r="AE37" i="23"/>
  <c r="AF37" i="23"/>
  <c r="AI37" i="23"/>
  <c r="AJ37" i="23"/>
  <c r="AK37" i="23"/>
  <c r="Z525" i="23"/>
  <c r="AA525" i="23"/>
  <c r="AB525" i="23"/>
  <c r="AC525" i="23"/>
  <c r="AD525" i="23"/>
  <c r="AE525" i="23"/>
  <c r="AF525" i="23"/>
  <c r="AH525" i="23"/>
  <c r="AI525" i="23"/>
  <c r="AJ525" i="23"/>
  <c r="AK525" i="23"/>
  <c r="Z66" i="23"/>
  <c r="AA66" i="23"/>
  <c r="AB66" i="23"/>
  <c r="AC66" i="23"/>
  <c r="AD66" i="23"/>
  <c r="AE66" i="23"/>
  <c r="AF66" i="23"/>
  <c r="AI66" i="23"/>
  <c r="AJ66" i="23"/>
  <c r="AK66" i="23"/>
  <c r="Z459" i="23"/>
  <c r="AA459" i="23"/>
  <c r="AB459" i="23"/>
  <c r="AC459" i="23"/>
  <c r="AD459" i="23"/>
  <c r="AE459" i="23"/>
  <c r="AF459" i="23"/>
  <c r="AI459" i="23"/>
  <c r="AJ459" i="23"/>
  <c r="AK459" i="23"/>
  <c r="Z60" i="23"/>
  <c r="AA60" i="23"/>
  <c r="AB60" i="23"/>
  <c r="AC60" i="23"/>
  <c r="AD60" i="23"/>
  <c r="AE60" i="23"/>
  <c r="AF60" i="23"/>
  <c r="AI60" i="23"/>
  <c r="AJ60" i="23"/>
  <c r="AK60" i="23"/>
  <c r="Z76" i="23"/>
  <c r="AA76" i="23"/>
  <c r="AB76" i="23"/>
  <c r="AC76" i="23"/>
  <c r="AD76" i="23"/>
  <c r="AE76" i="23"/>
  <c r="AF76" i="23"/>
  <c r="AI76" i="23"/>
  <c r="AJ76" i="23"/>
  <c r="AK76" i="23"/>
  <c r="Z13" i="23"/>
  <c r="AA13" i="23"/>
  <c r="AB13" i="23"/>
  <c r="AC13" i="23"/>
  <c r="AD13" i="23"/>
  <c r="AE13" i="23"/>
  <c r="AF13" i="23"/>
  <c r="AI13" i="23"/>
  <c r="AJ13" i="23"/>
  <c r="AK13" i="23"/>
  <c r="Z544" i="23"/>
  <c r="AA544" i="23"/>
  <c r="AB544" i="23"/>
  <c r="AC544" i="23"/>
  <c r="AD544" i="23"/>
  <c r="AE544" i="23"/>
  <c r="AF544" i="23"/>
  <c r="AI544" i="23"/>
  <c r="AJ544" i="23"/>
  <c r="AK544" i="23"/>
  <c r="Z442" i="23"/>
  <c r="AA442" i="23"/>
  <c r="AB442" i="23"/>
  <c r="AC442" i="23"/>
  <c r="AD442" i="23"/>
  <c r="AE442" i="23"/>
  <c r="AF442" i="23"/>
  <c r="AH442" i="23"/>
  <c r="AI442" i="23"/>
  <c r="AJ442" i="23"/>
  <c r="AK442" i="23"/>
  <c r="Z144" i="23"/>
  <c r="AA144" i="23"/>
  <c r="AB144" i="23"/>
  <c r="AC144" i="23"/>
  <c r="AD144" i="23"/>
  <c r="AE144" i="23"/>
  <c r="AF144" i="23"/>
  <c r="AI144" i="23"/>
  <c r="AJ144" i="23"/>
  <c r="AK144" i="23"/>
  <c r="Z201" i="23"/>
  <c r="AA201" i="23"/>
  <c r="AB201" i="23"/>
  <c r="AC201" i="23"/>
  <c r="AD201" i="23"/>
  <c r="AE201" i="23"/>
  <c r="AF201" i="23"/>
  <c r="AH201" i="23"/>
  <c r="AI201" i="23"/>
  <c r="AJ201" i="23"/>
  <c r="AK201" i="23"/>
  <c r="Z175" i="23"/>
  <c r="AA175" i="23"/>
  <c r="AB175" i="23"/>
  <c r="AC175" i="23"/>
  <c r="AD175" i="23"/>
  <c r="AE175" i="23"/>
  <c r="AF175" i="23"/>
  <c r="AI175" i="23"/>
  <c r="AJ175" i="23"/>
  <c r="AK175" i="23"/>
  <c r="Z343" i="23"/>
  <c r="AA343" i="23"/>
  <c r="AB343" i="23"/>
  <c r="AC343" i="23"/>
  <c r="AD343" i="23"/>
  <c r="AE343" i="23"/>
  <c r="AF343" i="23"/>
  <c r="AH343" i="23"/>
  <c r="AI343" i="23"/>
  <c r="AJ343" i="23"/>
  <c r="AK343" i="23"/>
  <c r="Z288" i="23"/>
  <c r="AA288" i="23"/>
  <c r="AB288" i="23"/>
  <c r="AC288" i="23"/>
  <c r="AD288" i="23"/>
  <c r="AE288" i="23"/>
  <c r="AF288" i="23"/>
  <c r="AI288" i="23"/>
  <c r="AJ288" i="23"/>
  <c r="AK288" i="23"/>
  <c r="Z305" i="23"/>
  <c r="AA305" i="23"/>
  <c r="AB305" i="23"/>
  <c r="AC305" i="23"/>
  <c r="AD305" i="23"/>
  <c r="AE305" i="23"/>
  <c r="AF305" i="23"/>
  <c r="AI305" i="23"/>
  <c r="AJ305" i="23"/>
  <c r="AK305" i="23"/>
  <c r="Z480" i="23"/>
  <c r="AA480" i="23"/>
  <c r="AB480" i="23"/>
  <c r="AC480" i="23"/>
  <c r="AD480" i="23"/>
  <c r="AE480" i="23"/>
  <c r="AF480" i="23"/>
  <c r="AI480" i="23"/>
  <c r="AJ480" i="23"/>
  <c r="AK480" i="23"/>
  <c r="Z506" i="23"/>
  <c r="AA506" i="23"/>
  <c r="AB506" i="23"/>
  <c r="AC506" i="23"/>
  <c r="AD506" i="23"/>
  <c r="AE506" i="23"/>
  <c r="AF506" i="23"/>
  <c r="AH506" i="23"/>
  <c r="AI506" i="23"/>
  <c r="AJ506" i="23"/>
  <c r="AK506" i="23"/>
  <c r="Z508" i="23"/>
  <c r="AA508" i="23"/>
  <c r="AB508" i="23"/>
  <c r="AC508" i="23"/>
  <c r="AD508" i="23"/>
  <c r="AE508" i="23"/>
  <c r="AF508" i="23"/>
  <c r="AI508" i="23"/>
  <c r="AJ508" i="23"/>
  <c r="AK508" i="23"/>
  <c r="Z297" i="23"/>
  <c r="AA297" i="23"/>
  <c r="AB297" i="23"/>
  <c r="AC297" i="23"/>
  <c r="AD297" i="23"/>
  <c r="AE297" i="23"/>
  <c r="AF297" i="23"/>
  <c r="AH297" i="23"/>
  <c r="AI297" i="23"/>
  <c r="AJ297" i="23"/>
  <c r="AK297" i="23"/>
  <c r="Z179" i="23"/>
  <c r="AA179" i="23"/>
  <c r="AB179" i="23"/>
  <c r="AC179" i="23"/>
  <c r="AD179" i="23"/>
  <c r="AE179" i="23"/>
  <c r="AF179" i="23"/>
  <c r="AI179" i="23"/>
  <c r="AJ179" i="23"/>
  <c r="AK179" i="23"/>
  <c r="Z145" i="23"/>
  <c r="AA145" i="23"/>
  <c r="AB145" i="23"/>
  <c r="AC145" i="23"/>
  <c r="AD145" i="23"/>
  <c r="AE145" i="23"/>
  <c r="AF145" i="23"/>
  <c r="AI145" i="23"/>
  <c r="AJ145" i="23"/>
  <c r="AK145" i="23"/>
  <c r="Z513" i="23"/>
  <c r="AA513" i="23"/>
  <c r="AB513" i="23"/>
  <c r="AC513" i="23"/>
  <c r="AD513" i="23"/>
  <c r="AE513" i="23"/>
  <c r="AF513" i="23"/>
  <c r="AI513" i="23"/>
  <c r="AJ513" i="23"/>
  <c r="AK513" i="23"/>
  <c r="Z147" i="23"/>
  <c r="AA147" i="23"/>
  <c r="AB147" i="23"/>
  <c r="AC147" i="23"/>
  <c r="AD147" i="23"/>
  <c r="AE147" i="23"/>
  <c r="AF147" i="23"/>
  <c r="AI147" i="23"/>
  <c r="AJ147" i="23"/>
  <c r="AK147" i="23"/>
  <c r="Z517" i="23"/>
  <c r="AA517" i="23"/>
  <c r="AB517" i="23"/>
  <c r="AC517" i="23"/>
  <c r="AD517" i="23"/>
  <c r="AE517" i="23"/>
  <c r="AF517" i="23"/>
  <c r="AI517" i="23"/>
  <c r="AJ517" i="23"/>
  <c r="AK517" i="23"/>
  <c r="Z210" i="23"/>
  <c r="AA210" i="23"/>
  <c r="AB210" i="23"/>
  <c r="AC210" i="23"/>
  <c r="AD210" i="23"/>
  <c r="AE210" i="23"/>
  <c r="AF210" i="23"/>
  <c r="AI210" i="23"/>
  <c r="AJ210" i="23"/>
  <c r="AK210" i="23"/>
  <c r="Z460" i="23"/>
  <c r="AA460" i="23"/>
  <c r="AB460" i="23"/>
  <c r="AC460" i="23"/>
  <c r="AD460" i="23"/>
  <c r="AE460" i="23"/>
  <c r="AF460" i="23"/>
  <c r="AI460" i="23"/>
  <c r="AJ460" i="23"/>
  <c r="AK460" i="23"/>
  <c r="Z449" i="23"/>
  <c r="AA449" i="23"/>
  <c r="AB449" i="23"/>
  <c r="AC449" i="23"/>
  <c r="AD449" i="23"/>
  <c r="AE449" i="23"/>
  <c r="AF449" i="23"/>
  <c r="AI449" i="23"/>
  <c r="AJ449" i="23"/>
  <c r="AK449" i="23"/>
  <c r="Z299" i="23"/>
  <c r="AA299" i="23"/>
  <c r="AB299" i="23"/>
  <c r="AC299" i="23"/>
  <c r="AD299" i="23"/>
  <c r="AE299" i="23"/>
  <c r="AF299" i="23"/>
  <c r="AI299" i="23"/>
  <c r="AJ299" i="23"/>
  <c r="AK299" i="23"/>
  <c r="Z474" i="23"/>
  <c r="AA474" i="23"/>
  <c r="AB474" i="23"/>
  <c r="AC474" i="23"/>
  <c r="AD474" i="23"/>
  <c r="AE474" i="23"/>
  <c r="AF474" i="23"/>
  <c r="AI474" i="23"/>
  <c r="AJ474" i="23"/>
  <c r="AK474" i="23"/>
  <c r="Z185" i="23"/>
  <c r="AA185" i="23"/>
  <c r="AB185" i="23"/>
  <c r="AC185" i="23"/>
  <c r="AD185" i="23"/>
  <c r="AE185" i="23"/>
  <c r="AF185" i="23"/>
  <c r="AI185" i="23"/>
  <c r="AJ185" i="23"/>
  <c r="AK185" i="23"/>
  <c r="Z117" i="23"/>
  <c r="AA117" i="23"/>
  <c r="AB117" i="23"/>
  <c r="AC117" i="23"/>
  <c r="AD117" i="23"/>
  <c r="AE117" i="23"/>
  <c r="AF117" i="23"/>
  <c r="AH117" i="23"/>
  <c r="AI117" i="23"/>
  <c r="AJ117" i="23"/>
  <c r="AK117" i="23"/>
  <c r="Z434" i="23"/>
  <c r="AA434" i="23"/>
  <c r="AB434" i="23"/>
  <c r="AC434" i="23"/>
  <c r="AD434" i="23"/>
  <c r="AE434" i="23"/>
  <c r="AF434" i="23"/>
  <c r="AI434" i="23"/>
  <c r="AJ434" i="23"/>
  <c r="AK434" i="23"/>
  <c r="Z414" i="23"/>
  <c r="AA414" i="23"/>
  <c r="AB414" i="23"/>
  <c r="AC414" i="23"/>
  <c r="AD414" i="23"/>
  <c r="AE414" i="23"/>
  <c r="AF414" i="23"/>
  <c r="AI414" i="23"/>
  <c r="AJ414" i="23"/>
  <c r="AK414" i="23"/>
  <c r="Z491" i="23"/>
  <c r="AA491" i="23"/>
  <c r="AB491" i="23"/>
  <c r="AC491" i="23"/>
  <c r="AD491" i="23"/>
  <c r="AE491" i="23"/>
  <c r="AF491" i="23"/>
  <c r="AI491" i="23"/>
  <c r="AJ491" i="23"/>
  <c r="AK491" i="23"/>
  <c r="Z364" i="23"/>
  <c r="AA364" i="23"/>
  <c r="AB364" i="23"/>
  <c r="AC364" i="23"/>
  <c r="AD364" i="23"/>
  <c r="AE364" i="23"/>
  <c r="AF364" i="23"/>
  <c r="AI364" i="23"/>
  <c r="AJ364" i="23"/>
  <c r="AK364" i="23"/>
  <c r="Z186" i="23"/>
  <c r="AA186" i="23"/>
  <c r="AB186" i="23"/>
  <c r="AC186" i="23"/>
  <c r="AD186" i="23"/>
  <c r="AE186" i="23"/>
  <c r="AF186" i="23"/>
  <c r="AH186" i="23"/>
  <c r="AI186" i="23"/>
  <c r="AJ186" i="23"/>
  <c r="AK186" i="23"/>
  <c r="Z555" i="23"/>
  <c r="AA555" i="23"/>
  <c r="AB555" i="23"/>
  <c r="AC555" i="23"/>
  <c r="AD555" i="23"/>
  <c r="AE555" i="23"/>
  <c r="AF555" i="23"/>
  <c r="AH555" i="23"/>
  <c r="AI555" i="23"/>
  <c r="AJ555" i="23"/>
  <c r="AK555" i="23"/>
  <c r="Z340" i="23"/>
  <c r="AA340" i="23"/>
  <c r="AB340" i="23"/>
  <c r="AC340" i="23"/>
  <c r="AD340" i="23"/>
  <c r="AE340" i="23"/>
  <c r="AF340" i="23"/>
  <c r="AI340" i="23"/>
  <c r="AJ340" i="23"/>
  <c r="AK340" i="23"/>
  <c r="Z331" i="23"/>
  <c r="AA331" i="23"/>
  <c r="AB331" i="23"/>
  <c r="AC331" i="23"/>
  <c r="AD331" i="23"/>
  <c r="AE331" i="23"/>
  <c r="AF331" i="23"/>
  <c r="AH331" i="23"/>
  <c r="AI331" i="23"/>
  <c r="AJ331" i="23"/>
  <c r="AK331" i="23"/>
  <c r="Z140" i="23"/>
  <c r="AA140" i="23"/>
  <c r="AB140" i="23"/>
  <c r="AC140" i="23"/>
  <c r="AD140" i="23"/>
  <c r="AE140" i="23"/>
  <c r="AF140" i="23"/>
  <c r="AI140" i="23"/>
  <c r="AJ140" i="23"/>
  <c r="AK140" i="23"/>
  <c r="Z550" i="23"/>
  <c r="AA550" i="23"/>
  <c r="AB550" i="23"/>
  <c r="AC550" i="23"/>
  <c r="AD550" i="23"/>
  <c r="AE550" i="23"/>
  <c r="AF550" i="23"/>
  <c r="AI550" i="23"/>
  <c r="AJ550" i="23"/>
  <c r="AK550" i="23"/>
  <c r="Z503" i="23"/>
  <c r="AA503" i="23"/>
  <c r="AB503" i="23"/>
  <c r="AC503" i="23"/>
  <c r="AD503" i="23"/>
  <c r="AE503" i="23"/>
  <c r="AF503" i="23"/>
  <c r="AI503" i="23"/>
  <c r="AJ503" i="23"/>
  <c r="AK503" i="23"/>
  <c r="Z152" i="23"/>
  <c r="AA152" i="23"/>
  <c r="AB152" i="23"/>
  <c r="AC152" i="23"/>
  <c r="AD152" i="23"/>
  <c r="AE152" i="23"/>
  <c r="AF152" i="23"/>
  <c r="AI152" i="23"/>
  <c r="AJ152" i="23"/>
  <c r="AK152" i="23"/>
  <c r="Z116" i="23"/>
  <c r="AA116" i="23"/>
  <c r="AB116" i="23"/>
  <c r="AC116" i="23"/>
  <c r="AD116" i="23"/>
  <c r="AE116" i="23"/>
  <c r="AF116" i="23"/>
  <c r="AI116" i="23"/>
  <c r="AJ116" i="23"/>
  <c r="AK116" i="23"/>
  <c r="Z106" i="23"/>
  <c r="AA106" i="23"/>
  <c r="AB106" i="23"/>
  <c r="AC106" i="23"/>
  <c r="AD106" i="23"/>
  <c r="AE106" i="23"/>
  <c r="AF106" i="23"/>
  <c r="AI106" i="23"/>
  <c r="AJ106" i="23"/>
  <c r="AK106" i="23"/>
  <c r="Z65" i="23"/>
  <c r="AA65" i="23"/>
  <c r="AB65" i="23"/>
  <c r="AC65" i="23"/>
  <c r="AD65" i="23"/>
  <c r="AE65" i="23"/>
  <c r="AF65" i="23"/>
  <c r="AH65" i="23"/>
  <c r="AI65" i="23"/>
  <c r="AJ65" i="23"/>
  <c r="AK65" i="23"/>
  <c r="Z281" i="23"/>
  <c r="AA281" i="23"/>
  <c r="AB281" i="23"/>
  <c r="AC281" i="23"/>
  <c r="AD281" i="23"/>
  <c r="AE281" i="23"/>
  <c r="AF281" i="23"/>
  <c r="AI281" i="23"/>
  <c r="AJ281" i="23"/>
  <c r="AK281" i="23"/>
  <c r="Z518" i="23"/>
  <c r="AA518" i="23"/>
  <c r="AB518" i="23"/>
  <c r="AC518" i="23"/>
  <c r="AD518" i="23"/>
  <c r="AE518" i="23"/>
  <c r="AF518" i="23"/>
  <c r="AI518" i="23"/>
  <c r="AJ518" i="23"/>
  <c r="AK518" i="23"/>
  <c r="Z162" i="23"/>
  <c r="AA162" i="23"/>
  <c r="AB162" i="23"/>
  <c r="AC162" i="23"/>
  <c r="AD162" i="23"/>
  <c r="AE162" i="23"/>
  <c r="AF162" i="23"/>
  <c r="AI162" i="23"/>
  <c r="AJ162" i="23"/>
  <c r="AK162" i="23"/>
  <c r="Z114" i="23"/>
  <c r="AA114" i="23"/>
  <c r="AB114" i="23"/>
  <c r="AC114" i="23"/>
  <c r="AD114" i="23"/>
  <c r="AE114" i="23"/>
  <c r="AF114" i="23"/>
  <c r="AI114" i="23"/>
  <c r="AJ114" i="23"/>
  <c r="AK114" i="23"/>
  <c r="Z501" i="23"/>
  <c r="AA501" i="23"/>
  <c r="AB501" i="23"/>
  <c r="AC501" i="23"/>
  <c r="AD501" i="23"/>
  <c r="AE501" i="23"/>
  <c r="AF501" i="23"/>
  <c r="AI501" i="23"/>
  <c r="AJ501" i="23"/>
  <c r="AK501" i="23"/>
  <c r="Z367" i="23"/>
  <c r="AA367" i="23"/>
  <c r="AB367" i="23"/>
  <c r="AC367" i="23"/>
  <c r="AD367" i="23"/>
  <c r="AE367" i="23"/>
  <c r="AF367" i="23"/>
  <c r="AI367" i="23"/>
  <c r="AJ367" i="23"/>
  <c r="AK367" i="23"/>
  <c r="Z326" i="23"/>
  <c r="AA326" i="23"/>
  <c r="AB326" i="23"/>
  <c r="AC326" i="23"/>
  <c r="AD326" i="23"/>
  <c r="AE326" i="23"/>
  <c r="AF326" i="23"/>
  <c r="AI326" i="23"/>
  <c r="AJ326" i="23"/>
  <c r="AK326" i="23"/>
  <c r="Z273" i="23"/>
  <c r="AA273" i="23"/>
  <c r="AB273" i="23"/>
  <c r="AC273" i="23"/>
  <c r="AD273" i="23"/>
  <c r="AE273" i="23"/>
  <c r="AF273" i="23"/>
  <c r="AH273" i="23"/>
  <c r="AI273" i="23"/>
  <c r="AJ273" i="23"/>
  <c r="AK273" i="23"/>
  <c r="Z359" i="23"/>
  <c r="AA359" i="23"/>
  <c r="AB359" i="23"/>
  <c r="AC359" i="23"/>
  <c r="AD359" i="23"/>
  <c r="AE359" i="23"/>
  <c r="AF359" i="23"/>
  <c r="AI359" i="23"/>
  <c r="AJ359" i="23"/>
  <c r="AK359" i="23"/>
  <c r="Z85" i="23"/>
  <c r="AA85" i="23"/>
  <c r="AB85" i="23"/>
  <c r="AC85" i="23"/>
  <c r="AD85" i="23"/>
  <c r="AE85" i="23"/>
  <c r="AF85" i="23"/>
  <c r="AI85" i="23"/>
  <c r="AJ85" i="23"/>
  <c r="AK85" i="23"/>
  <c r="Z424" i="23"/>
  <c r="AA424" i="23"/>
  <c r="AB424" i="23"/>
  <c r="AC424" i="23"/>
  <c r="AD424" i="23"/>
  <c r="AE424" i="23"/>
  <c r="AF424" i="23"/>
  <c r="AI424" i="23"/>
  <c r="AJ424" i="23"/>
  <c r="AK424" i="23"/>
  <c r="Z362" i="23"/>
  <c r="AA362" i="23"/>
  <c r="AB362" i="23"/>
  <c r="AC362" i="23"/>
  <c r="AD362" i="23"/>
  <c r="AE362" i="23"/>
  <c r="AF362" i="23"/>
  <c r="AI362" i="23"/>
  <c r="AJ362" i="23"/>
  <c r="AK362" i="23"/>
  <c r="Z320" i="23"/>
  <c r="AA320" i="23"/>
  <c r="AB320" i="23"/>
  <c r="AC320" i="23"/>
  <c r="AD320" i="23"/>
  <c r="AE320" i="23"/>
  <c r="AF320" i="23"/>
  <c r="AH320" i="23"/>
  <c r="AI320" i="23"/>
  <c r="AJ320" i="23"/>
  <c r="AK320" i="23"/>
  <c r="Z306" i="23"/>
  <c r="AA306" i="23"/>
  <c r="AB306" i="23"/>
  <c r="AC306" i="23"/>
  <c r="AD306" i="23"/>
  <c r="AE306" i="23"/>
  <c r="AF306" i="23"/>
  <c r="AI306" i="23"/>
  <c r="AJ306" i="23"/>
  <c r="AK306" i="23"/>
  <c r="Z490" i="23"/>
  <c r="AA490" i="23"/>
  <c r="AB490" i="23"/>
  <c r="AC490" i="23"/>
  <c r="AD490" i="23"/>
  <c r="AE490" i="23"/>
  <c r="AF490" i="23"/>
  <c r="AH490" i="23"/>
  <c r="AI490" i="23"/>
  <c r="AJ490" i="23"/>
  <c r="AK490" i="23"/>
  <c r="Z397" i="23"/>
  <c r="AA397" i="23"/>
  <c r="AB397" i="23"/>
  <c r="AC397" i="23"/>
  <c r="AD397" i="23"/>
  <c r="AE397" i="23"/>
  <c r="AF397" i="23"/>
  <c r="AI397" i="23"/>
  <c r="AJ397" i="23"/>
  <c r="AK397" i="23"/>
  <c r="Z51" i="23"/>
  <c r="AA51" i="23"/>
  <c r="AB51" i="23"/>
  <c r="AC51" i="23"/>
  <c r="AD51" i="23"/>
  <c r="AE51" i="23"/>
  <c r="AF51" i="23"/>
  <c r="AI51" i="23"/>
  <c r="AJ51" i="23"/>
  <c r="AK51" i="23"/>
  <c r="Z436" i="23"/>
  <c r="AA436" i="23"/>
  <c r="AB436" i="23"/>
  <c r="AC436" i="23"/>
  <c r="AD436" i="23"/>
  <c r="AE436" i="23"/>
  <c r="AF436" i="23"/>
  <c r="AI436" i="23"/>
  <c r="AJ436" i="23"/>
  <c r="AK436" i="23"/>
  <c r="Z356" i="23"/>
  <c r="AA356" i="23"/>
  <c r="AB356" i="23"/>
  <c r="AC356" i="23"/>
  <c r="AD356" i="23"/>
  <c r="AE356" i="23"/>
  <c r="AF356" i="23"/>
  <c r="AI356" i="23"/>
  <c r="AJ356" i="23"/>
  <c r="AK356" i="23"/>
  <c r="Z321" i="23"/>
  <c r="AA321" i="23"/>
  <c r="AB321" i="23"/>
  <c r="AC321" i="23"/>
  <c r="AD321" i="23"/>
  <c r="AE321" i="23"/>
  <c r="AF321" i="23"/>
  <c r="AI321" i="23"/>
  <c r="AJ321" i="23"/>
  <c r="AK321" i="23"/>
  <c r="Z472" i="23"/>
  <c r="AA472" i="23"/>
  <c r="AB472" i="23"/>
  <c r="AC472" i="23"/>
  <c r="AD472" i="23"/>
  <c r="AE472" i="23"/>
  <c r="AF472" i="23"/>
  <c r="AH472" i="23"/>
  <c r="AI472" i="23"/>
  <c r="AJ472" i="23"/>
  <c r="AK472" i="23"/>
  <c r="Z277" i="23"/>
  <c r="AA277" i="23"/>
  <c r="AB277" i="23"/>
  <c r="AC277" i="23"/>
  <c r="AD277" i="23"/>
  <c r="AE277" i="23"/>
  <c r="AF277" i="23"/>
  <c r="AI277" i="23"/>
  <c r="AJ277" i="23"/>
  <c r="AK277" i="23"/>
  <c r="Z493" i="23"/>
  <c r="AA493" i="23"/>
  <c r="AB493" i="23"/>
  <c r="AC493" i="23"/>
  <c r="AD493" i="23"/>
  <c r="AE493" i="23"/>
  <c r="AF493" i="23"/>
  <c r="AH493" i="23"/>
  <c r="AI493" i="23"/>
  <c r="AJ493" i="23"/>
  <c r="AK493" i="23"/>
  <c r="Z504" i="23"/>
  <c r="AA504" i="23"/>
  <c r="AB504" i="23"/>
  <c r="AC504" i="23"/>
  <c r="AD504" i="23"/>
  <c r="AE504" i="23"/>
  <c r="AF504" i="23"/>
  <c r="AI504" i="23"/>
  <c r="AJ504" i="23"/>
  <c r="AK504" i="23"/>
  <c r="Z438" i="23"/>
  <c r="AA438" i="23"/>
  <c r="AB438" i="23"/>
  <c r="AC438" i="23"/>
  <c r="AD438" i="23"/>
  <c r="AE438" i="23"/>
  <c r="AF438" i="23"/>
  <c r="AI438" i="23"/>
  <c r="AJ438" i="23"/>
  <c r="AK438" i="23"/>
  <c r="Z263" i="23"/>
  <c r="AA263" i="23"/>
  <c r="AB263" i="23"/>
  <c r="AC263" i="23"/>
  <c r="AD263" i="23"/>
  <c r="AE263" i="23"/>
  <c r="AF263" i="23"/>
  <c r="AI263" i="23"/>
  <c r="AJ263" i="23"/>
  <c r="AK263" i="23"/>
  <c r="Z400" i="23"/>
  <c r="AA400" i="23"/>
  <c r="AB400" i="23"/>
  <c r="AC400" i="23"/>
  <c r="AD400" i="23"/>
  <c r="AE400" i="23"/>
  <c r="AF400" i="23"/>
  <c r="AI400" i="23"/>
  <c r="AJ400" i="23"/>
  <c r="AK400" i="23"/>
  <c r="Z444" i="23"/>
  <c r="AA444" i="23"/>
  <c r="AB444" i="23"/>
  <c r="AC444" i="23"/>
  <c r="AD444" i="23"/>
  <c r="AE444" i="23"/>
  <c r="AF444" i="23"/>
  <c r="AI444" i="23"/>
  <c r="AJ444" i="23"/>
  <c r="AK444" i="23"/>
  <c r="Z83" i="23"/>
  <c r="AA83" i="23"/>
  <c r="AB83" i="23"/>
  <c r="AC83" i="23"/>
  <c r="AD83" i="23"/>
  <c r="AE83" i="23"/>
  <c r="AF83" i="23"/>
  <c r="AI83" i="23"/>
  <c r="AJ83" i="23"/>
  <c r="AK83" i="23"/>
  <c r="Z470" i="23"/>
  <c r="AA470" i="23"/>
  <c r="AB470" i="23"/>
  <c r="AC470" i="23"/>
  <c r="AD470" i="23"/>
  <c r="AE470" i="23"/>
  <c r="AF470" i="23"/>
  <c r="AI470" i="23"/>
  <c r="AJ470" i="23"/>
  <c r="AK470" i="23"/>
  <c r="Z62" i="23"/>
  <c r="AA62" i="23"/>
  <c r="AB62" i="23"/>
  <c r="AC62" i="23"/>
  <c r="AD62" i="23"/>
  <c r="AE62" i="23"/>
  <c r="AF62" i="23"/>
  <c r="AI62" i="23"/>
  <c r="AJ62" i="23"/>
  <c r="AK62" i="23"/>
  <c r="Z528" i="23"/>
  <c r="AA528" i="23"/>
  <c r="AB528" i="23"/>
  <c r="AC528" i="23"/>
  <c r="AD528" i="23"/>
  <c r="AE528" i="23"/>
  <c r="AF528" i="23"/>
  <c r="AI528" i="23"/>
  <c r="AJ528" i="23"/>
  <c r="AK528" i="23"/>
  <c r="Z132" i="23"/>
  <c r="AA132" i="23"/>
  <c r="AB132" i="23"/>
  <c r="AC132" i="23"/>
  <c r="AD132" i="23"/>
  <c r="AE132" i="23"/>
  <c r="AF132" i="23"/>
  <c r="AH132" i="23"/>
  <c r="AI132" i="23"/>
  <c r="AJ132" i="23"/>
  <c r="AK132" i="23"/>
  <c r="Z413" i="23"/>
  <c r="AA413" i="23"/>
  <c r="AB413" i="23"/>
  <c r="AC413" i="23"/>
  <c r="AD413" i="23"/>
  <c r="AE413" i="23"/>
  <c r="AF413" i="23"/>
  <c r="AI413" i="23"/>
  <c r="AJ413" i="23"/>
  <c r="AK413" i="23"/>
  <c r="Z391" i="23"/>
  <c r="AA391" i="23"/>
  <c r="AB391" i="23"/>
  <c r="AC391" i="23"/>
  <c r="AD391" i="23"/>
  <c r="AE391" i="23"/>
  <c r="AF391" i="23"/>
  <c r="AH391" i="23"/>
  <c r="AI391" i="23"/>
  <c r="AJ391" i="23"/>
  <c r="AK391" i="23"/>
  <c r="Z46" i="23"/>
  <c r="AA46" i="23"/>
  <c r="AB46" i="23"/>
  <c r="AC46" i="23"/>
  <c r="AD46" i="23"/>
  <c r="AE46" i="23"/>
  <c r="AF46" i="23"/>
  <c r="AI46" i="23"/>
  <c r="AJ46" i="23"/>
  <c r="AK46" i="23"/>
  <c r="Z16" i="23"/>
  <c r="AA16" i="23"/>
  <c r="AB16" i="23"/>
  <c r="AC16" i="23"/>
  <c r="AD16" i="23"/>
  <c r="AE16" i="23"/>
  <c r="AF16" i="23"/>
  <c r="AI16" i="23"/>
  <c r="AJ16" i="23"/>
  <c r="AK16" i="23"/>
  <c r="Z559" i="23"/>
  <c r="AA559" i="23"/>
  <c r="AB559" i="23"/>
  <c r="AC559" i="23"/>
  <c r="AD559" i="23"/>
  <c r="AE559" i="23"/>
  <c r="AF559" i="23"/>
  <c r="AI559" i="23"/>
  <c r="AJ559" i="23"/>
  <c r="AK559" i="23"/>
  <c r="Z427" i="23"/>
  <c r="AA427" i="23"/>
  <c r="AB427" i="23"/>
  <c r="AC427" i="23"/>
  <c r="AD427" i="23"/>
  <c r="AE427" i="23"/>
  <c r="AF427" i="23"/>
  <c r="AH427" i="23"/>
  <c r="AI427" i="23"/>
  <c r="AJ427" i="23"/>
  <c r="AK427" i="23"/>
  <c r="Z64" i="23"/>
  <c r="AA64" i="23"/>
  <c r="AB64" i="23"/>
  <c r="AC64" i="23"/>
  <c r="AD64" i="23"/>
  <c r="AE64" i="23"/>
  <c r="AF64" i="23"/>
  <c r="AI64" i="23"/>
  <c r="AJ64" i="23"/>
  <c r="AK64" i="23"/>
  <c r="Z71" i="23"/>
  <c r="AA71" i="23"/>
  <c r="AB71" i="23"/>
  <c r="AC71" i="23"/>
  <c r="AD71" i="23"/>
  <c r="AE71" i="23"/>
  <c r="AF71" i="23"/>
  <c r="AI71" i="23"/>
  <c r="AJ71" i="23"/>
  <c r="AK71" i="23"/>
  <c r="Z432" i="23"/>
  <c r="AA432" i="23"/>
  <c r="AB432" i="23"/>
  <c r="AC432" i="23"/>
  <c r="AD432" i="23"/>
  <c r="AE432" i="23"/>
  <c r="AF432" i="23"/>
  <c r="AI432" i="23"/>
  <c r="AJ432" i="23"/>
  <c r="AK432" i="23"/>
  <c r="Z315" i="23"/>
  <c r="AA315" i="23"/>
  <c r="AB315" i="23"/>
  <c r="AC315" i="23"/>
  <c r="AD315" i="23"/>
  <c r="AE315" i="23"/>
  <c r="AF315" i="23"/>
  <c r="AI315" i="23"/>
  <c r="AJ315" i="23"/>
  <c r="AK315" i="23"/>
  <c r="Z502" i="23"/>
  <c r="AA502" i="23"/>
  <c r="AB502" i="23"/>
  <c r="AC502" i="23"/>
  <c r="AD502" i="23"/>
  <c r="AE502" i="23"/>
  <c r="AF502" i="23"/>
  <c r="AI502" i="23"/>
  <c r="AJ502" i="23"/>
  <c r="AK502" i="23"/>
  <c r="Z202" i="23"/>
  <c r="AA202" i="23"/>
  <c r="AB202" i="23"/>
  <c r="AC202" i="23"/>
  <c r="AD202" i="23"/>
  <c r="AE202" i="23"/>
  <c r="AF202" i="23"/>
  <c r="AI202" i="23"/>
  <c r="AJ202" i="23"/>
  <c r="AK202" i="23"/>
  <c r="Z545" i="23"/>
  <c r="AA545" i="23"/>
  <c r="AB545" i="23"/>
  <c r="AC545" i="23"/>
  <c r="AD545" i="23"/>
  <c r="AE545" i="23"/>
  <c r="AF545" i="23"/>
  <c r="AI545" i="23"/>
  <c r="AJ545" i="23"/>
  <c r="AK545" i="23"/>
  <c r="Z118" i="23"/>
  <c r="AA118" i="23"/>
  <c r="AB118" i="23"/>
  <c r="AC118" i="23"/>
  <c r="AD118" i="23"/>
  <c r="AE118" i="23"/>
  <c r="AF118" i="23"/>
  <c r="AI118" i="23"/>
  <c r="AJ118" i="23"/>
  <c r="AK118" i="23"/>
  <c r="Z189" i="23"/>
  <c r="AA189" i="23"/>
  <c r="AB189" i="23"/>
  <c r="AC189" i="23"/>
  <c r="AD189" i="23"/>
  <c r="AE189" i="23"/>
  <c r="AF189" i="23"/>
  <c r="AJ189" i="23"/>
  <c r="AK189" i="23"/>
  <c r="Z422" i="23"/>
  <c r="AA422" i="23"/>
  <c r="AB422" i="23"/>
  <c r="AC422" i="23"/>
  <c r="AD422" i="23"/>
  <c r="AE422" i="23"/>
  <c r="AF422" i="23"/>
  <c r="AI422" i="23"/>
  <c r="AJ422" i="23"/>
  <c r="AK422" i="23"/>
  <c r="Z30" i="23"/>
  <c r="AA30" i="23"/>
  <c r="AB30" i="23"/>
  <c r="AC30" i="23"/>
  <c r="AD30" i="23"/>
  <c r="AE30" i="23"/>
  <c r="AF30" i="23"/>
  <c r="AI30" i="23"/>
  <c r="AJ30" i="23"/>
  <c r="AK30" i="23"/>
  <c r="Z403" i="23"/>
  <c r="AA403" i="23"/>
  <c r="AB403" i="23"/>
  <c r="AC403" i="23"/>
  <c r="AD403" i="23"/>
  <c r="AE403" i="23"/>
  <c r="AF403" i="23"/>
  <c r="AH403" i="23"/>
  <c r="AI403" i="23"/>
  <c r="AJ403" i="23"/>
  <c r="AK403" i="23"/>
  <c r="Z20" i="23"/>
  <c r="AA20" i="23"/>
  <c r="AB20" i="23"/>
  <c r="AC20" i="23"/>
  <c r="AD20" i="23"/>
  <c r="AE20" i="23"/>
  <c r="AF20" i="23"/>
  <c r="AI20" i="23"/>
  <c r="AJ20" i="23"/>
  <c r="AK20" i="23"/>
  <c r="Z155" i="23"/>
  <c r="AA155" i="23"/>
  <c r="AB155" i="23"/>
  <c r="AC155" i="23"/>
  <c r="AD155" i="23"/>
  <c r="AE155" i="23"/>
  <c r="AF155" i="23"/>
  <c r="AI155" i="23"/>
  <c r="AJ155" i="23"/>
  <c r="AK155" i="23"/>
  <c r="Z382" i="23"/>
  <c r="AA382" i="23"/>
  <c r="AB382" i="23"/>
  <c r="AC382" i="23"/>
  <c r="AD382" i="23"/>
  <c r="AE382" i="23"/>
  <c r="AF382" i="23"/>
  <c r="AI382" i="23"/>
  <c r="AJ382" i="23"/>
  <c r="AK382" i="23"/>
  <c r="Z313" i="23"/>
  <c r="AA313" i="23"/>
  <c r="AB313" i="23"/>
  <c r="AC313" i="23"/>
  <c r="AD313" i="23"/>
  <c r="AE313" i="23"/>
  <c r="AF313" i="23"/>
  <c r="AI313" i="23"/>
  <c r="AJ313" i="23"/>
  <c r="AK313" i="23"/>
  <c r="Z564" i="23"/>
  <c r="AA564" i="23"/>
  <c r="AB564" i="23"/>
  <c r="AC564" i="23"/>
  <c r="AD564" i="23"/>
  <c r="AE564" i="23"/>
  <c r="AF564" i="23"/>
  <c r="AI564" i="23"/>
  <c r="AJ564" i="23"/>
  <c r="AK564" i="23"/>
  <c r="Z265" i="23"/>
  <c r="AA265" i="23"/>
  <c r="AB265" i="23"/>
  <c r="AC265" i="23"/>
  <c r="AD265" i="23"/>
  <c r="AE265" i="23"/>
  <c r="AF265" i="23"/>
  <c r="AI265" i="23"/>
  <c r="AJ265" i="23"/>
  <c r="AK265" i="23"/>
  <c r="Z129" i="23"/>
  <c r="AA129" i="23"/>
  <c r="AB129" i="23"/>
  <c r="AC129" i="23"/>
  <c r="AD129" i="23"/>
  <c r="AE129" i="23"/>
  <c r="AF129" i="23"/>
  <c r="AI129" i="23"/>
  <c r="AJ129" i="23"/>
  <c r="AK129" i="23"/>
  <c r="Z229" i="23"/>
  <c r="AA229" i="23"/>
  <c r="AB229" i="23"/>
  <c r="AC229" i="23"/>
  <c r="AD229" i="23"/>
  <c r="AE229" i="23"/>
  <c r="AF229" i="23"/>
  <c r="AI229" i="23"/>
  <c r="AJ229" i="23"/>
  <c r="AK229" i="23"/>
  <c r="Z576" i="23"/>
  <c r="AA576" i="23"/>
  <c r="AB576" i="23"/>
  <c r="AC576" i="23"/>
  <c r="AD576" i="23"/>
  <c r="AE576" i="23"/>
  <c r="AF576" i="23"/>
  <c r="AH576" i="23"/>
  <c r="AI576" i="23"/>
  <c r="AJ576" i="23"/>
  <c r="AK576" i="23"/>
  <c r="Z243" i="23"/>
  <c r="AA243" i="23"/>
  <c r="AB243" i="23"/>
  <c r="AC243" i="23"/>
  <c r="AD243" i="23"/>
  <c r="AE243" i="23"/>
  <c r="AF243" i="23"/>
  <c r="AI243" i="23"/>
  <c r="AJ243" i="23"/>
  <c r="AK243" i="23"/>
  <c r="Z476" i="23"/>
  <c r="AA476" i="23"/>
  <c r="AB476" i="23"/>
  <c r="AC476" i="23"/>
  <c r="AD476" i="23"/>
  <c r="AE476" i="23"/>
  <c r="AF476" i="23"/>
  <c r="AI476" i="23"/>
  <c r="AJ476" i="23"/>
  <c r="AK476" i="23"/>
  <c r="Z543" i="23"/>
  <c r="AA543" i="23"/>
  <c r="AB543" i="23"/>
  <c r="AC543" i="23"/>
  <c r="AD543" i="23"/>
  <c r="AE543" i="23"/>
  <c r="AF543" i="23"/>
  <c r="AI543" i="23"/>
  <c r="AJ543" i="23"/>
  <c r="AK543" i="23"/>
  <c r="Z406" i="23"/>
  <c r="AA406" i="23"/>
  <c r="AB406" i="23"/>
  <c r="AC406" i="23"/>
  <c r="AD406" i="23"/>
  <c r="AE406" i="23"/>
  <c r="AF406" i="23"/>
  <c r="AI406" i="23"/>
  <c r="AJ406" i="23"/>
  <c r="AK406" i="23"/>
  <c r="Z172" i="23"/>
  <c r="AA172" i="23"/>
  <c r="AB172" i="23"/>
  <c r="AC172" i="23"/>
  <c r="AD172" i="23"/>
  <c r="AE172" i="23"/>
  <c r="AF172" i="23"/>
  <c r="AI172" i="23"/>
  <c r="AJ172" i="23"/>
  <c r="AK172" i="23"/>
  <c r="Z347" i="23"/>
  <c r="AA347" i="23"/>
  <c r="AB347" i="23"/>
  <c r="AC347" i="23"/>
  <c r="AD347" i="23"/>
  <c r="AE347" i="23"/>
  <c r="AF347" i="23"/>
  <c r="AI347" i="23"/>
  <c r="AJ347" i="23"/>
  <c r="AK347" i="23"/>
  <c r="Z462" i="23"/>
  <c r="AA462" i="23"/>
  <c r="AB462" i="23"/>
  <c r="AC462" i="23"/>
  <c r="AD462" i="23"/>
  <c r="AE462" i="23"/>
  <c r="AF462" i="23"/>
  <c r="AI462" i="23"/>
  <c r="AJ462" i="23"/>
  <c r="AK462" i="23"/>
  <c r="Z307" i="23"/>
  <c r="AA307" i="23"/>
  <c r="AB307" i="23"/>
  <c r="AC307" i="23"/>
  <c r="AD307" i="23"/>
  <c r="AE307" i="23"/>
  <c r="AF307" i="23"/>
  <c r="AI307" i="23"/>
  <c r="AJ307" i="23"/>
  <c r="AK307" i="23"/>
  <c r="Z458" i="23"/>
  <c r="AA458" i="23"/>
  <c r="AB458" i="23"/>
  <c r="AC458" i="23"/>
  <c r="AD458" i="23"/>
  <c r="AE458" i="23"/>
  <c r="AF458" i="23"/>
  <c r="AI458" i="23"/>
  <c r="AJ458" i="23"/>
  <c r="AK458" i="23"/>
  <c r="Z565" i="23"/>
  <c r="AA565" i="23"/>
  <c r="AB565" i="23"/>
  <c r="AC565" i="23"/>
  <c r="AD565" i="23"/>
  <c r="AE565" i="23"/>
  <c r="AF565" i="23"/>
  <c r="AI565" i="23"/>
  <c r="AJ565" i="23"/>
  <c r="AK565" i="23"/>
  <c r="Z165" i="23"/>
  <c r="AA165" i="23"/>
  <c r="AB165" i="23"/>
  <c r="AC165" i="23"/>
  <c r="AD165" i="23"/>
  <c r="AE165" i="23"/>
  <c r="AF165" i="23"/>
  <c r="AH165" i="23"/>
  <c r="AI165" i="23"/>
  <c r="AJ165" i="23"/>
  <c r="AK165" i="23"/>
  <c r="Z401" i="23"/>
  <c r="AA401" i="23"/>
  <c r="AB401" i="23"/>
  <c r="AC401" i="23"/>
  <c r="AD401" i="23"/>
  <c r="AE401" i="23"/>
  <c r="AF401" i="23"/>
  <c r="AI401" i="23"/>
  <c r="AJ401" i="23"/>
  <c r="AK401" i="23"/>
  <c r="Z574" i="23"/>
  <c r="AA574" i="23"/>
  <c r="AB574" i="23"/>
  <c r="AC574" i="23"/>
  <c r="AD574" i="23"/>
  <c r="AE574" i="23"/>
  <c r="AF574" i="23"/>
  <c r="AH574" i="23"/>
  <c r="AI574" i="23"/>
  <c r="AJ574" i="23"/>
  <c r="AK574" i="23"/>
  <c r="Z301" i="23"/>
  <c r="AA301" i="23"/>
  <c r="AB301" i="23"/>
  <c r="AC301" i="23"/>
  <c r="AD301" i="23"/>
  <c r="AE301" i="23"/>
  <c r="AF301" i="23"/>
  <c r="AI301" i="23"/>
  <c r="AJ301" i="23"/>
  <c r="AK301" i="23"/>
  <c r="Z463" i="23"/>
  <c r="AA463" i="23"/>
  <c r="AB463" i="23"/>
  <c r="AC463" i="23"/>
  <c r="AD463" i="23"/>
  <c r="AE463" i="23"/>
  <c r="AF463" i="23"/>
  <c r="AI463" i="23"/>
  <c r="AJ463" i="23"/>
  <c r="AK463" i="23"/>
  <c r="Z47" i="23"/>
  <c r="AA47" i="23"/>
  <c r="AB47" i="23"/>
  <c r="AC47" i="23"/>
  <c r="AD47" i="23"/>
  <c r="AE47" i="23"/>
  <c r="AF47" i="23"/>
  <c r="AI47" i="23"/>
  <c r="AJ47" i="23"/>
  <c r="AK47" i="23"/>
  <c r="Z521" i="23"/>
  <c r="AA521" i="23"/>
  <c r="AB521" i="23"/>
  <c r="AC521" i="23"/>
  <c r="AD521" i="23"/>
  <c r="AE521" i="23"/>
  <c r="AF521" i="23"/>
  <c r="AI521" i="23"/>
  <c r="AJ521" i="23"/>
  <c r="AK521" i="23"/>
  <c r="Z346" i="23"/>
  <c r="AA346" i="23"/>
  <c r="AB346" i="23"/>
  <c r="AC346" i="23"/>
  <c r="AD346" i="23"/>
  <c r="AE346" i="23"/>
  <c r="AF346" i="23"/>
  <c r="AI346" i="23"/>
  <c r="AJ346" i="23"/>
  <c r="AK346" i="23"/>
  <c r="Z15" i="23"/>
  <c r="AA15" i="23"/>
  <c r="AB15" i="23"/>
  <c r="AC15" i="23"/>
  <c r="AD15" i="23"/>
  <c r="AE15" i="23"/>
  <c r="AF15" i="23"/>
  <c r="AI15" i="23"/>
  <c r="AJ15" i="23"/>
  <c r="AK15" i="23"/>
  <c r="Z248" i="23"/>
  <c r="AA248" i="23"/>
  <c r="AB248" i="23"/>
  <c r="AC248" i="23"/>
  <c r="AD248" i="23"/>
  <c r="AE248" i="23"/>
  <c r="AF248" i="23"/>
  <c r="AI248" i="23"/>
  <c r="AJ248" i="23"/>
  <c r="AK248" i="23"/>
  <c r="Z161" i="23"/>
  <c r="AA161" i="23"/>
  <c r="AB161" i="23"/>
  <c r="AC161" i="23"/>
  <c r="AD161" i="23"/>
  <c r="AE161" i="23"/>
  <c r="AF161" i="23"/>
  <c r="AI161" i="23"/>
  <c r="AJ161" i="23"/>
  <c r="AK161" i="23"/>
  <c r="Z279" i="23"/>
  <c r="AA279" i="23"/>
  <c r="AB279" i="23"/>
  <c r="AC279" i="23"/>
  <c r="AD279" i="23"/>
  <c r="AE279" i="23"/>
  <c r="AF279" i="23"/>
  <c r="AI279" i="23"/>
  <c r="AJ279" i="23"/>
  <c r="AK279" i="23"/>
  <c r="Z337" i="23"/>
  <c r="AA337" i="23"/>
  <c r="AB337" i="23"/>
  <c r="AC337" i="23"/>
  <c r="AD337" i="23"/>
  <c r="AE337" i="23"/>
  <c r="AF337" i="23"/>
  <c r="AI337" i="23"/>
  <c r="AJ337" i="23"/>
  <c r="AK337" i="23"/>
  <c r="Z454" i="23"/>
  <c r="AA454" i="23"/>
  <c r="AB454" i="23"/>
  <c r="AC454" i="23"/>
  <c r="AD454" i="23"/>
  <c r="AE454" i="23"/>
  <c r="AF454" i="23"/>
  <c r="AI454" i="23"/>
  <c r="AJ454" i="23"/>
  <c r="AK454" i="23"/>
  <c r="Z136" i="23"/>
  <c r="AA136" i="23"/>
  <c r="AB136" i="23"/>
  <c r="AC136" i="23"/>
  <c r="AD136" i="23"/>
  <c r="AE136" i="23"/>
  <c r="AF136" i="23"/>
  <c r="AI136" i="23"/>
  <c r="AJ136" i="23"/>
  <c r="AK136" i="23"/>
  <c r="Z535" i="23"/>
  <c r="AA535" i="23"/>
  <c r="AB535" i="23"/>
  <c r="AC535" i="23"/>
  <c r="AD535" i="23"/>
  <c r="AE535" i="23"/>
  <c r="AF535" i="23"/>
  <c r="AI535" i="23"/>
  <c r="AJ535" i="23"/>
  <c r="AK535" i="23"/>
  <c r="Z408" i="23"/>
  <c r="AA408" i="23"/>
  <c r="AB408" i="23"/>
  <c r="AC408" i="23"/>
  <c r="AD408" i="23"/>
  <c r="AE408" i="23"/>
  <c r="AF408" i="23"/>
  <c r="AI408" i="23"/>
  <c r="AJ408" i="23"/>
  <c r="AK408" i="23"/>
  <c r="Z557" i="23"/>
  <c r="AA557" i="23"/>
  <c r="AB557" i="23"/>
  <c r="AC557" i="23"/>
  <c r="AD557" i="23"/>
  <c r="AE557" i="23"/>
  <c r="AF557" i="23"/>
  <c r="AI557" i="23"/>
  <c r="AJ557" i="23"/>
  <c r="AK557" i="23"/>
  <c r="Z206" i="23"/>
  <c r="AA206" i="23"/>
  <c r="AB206" i="23"/>
  <c r="AC206" i="23"/>
  <c r="AD206" i="23"/>
  <c r="AE206" i="23"/>
  <c r="AF206" i="23"/>
  <c r="AI206" i="23"/>
  <c r="AJ206" i="23"/>
  <c r="AK206" i="23"/>
  <c r="Z249" i="23"/>
  <c r="AA249" i="23"/>
  <c r="AB249" i="23"/>
  <c r="AC249" i="23"/>
  <c r="AD249" i="23"/>
  <c r="AE249" i="23"/>
  <c r="AF249" i="23"/>
  <c r="AI249" i="23"/>
  <c r="AJ249" i="23"/>
  <c r="AK249" i="23"/>
  <c r="Z69" i="23"/>
  <c r="AA69" i="23"/>
  <c r="AB69" i="23"/>
  <c r="AC69" i="23"/>
  <c r="AD69" i="23"/>
  <c r="AE69" i="23"/>
  <c r="AF69" i="23"/>
  <c r="AI69" i="23"/>
  <c r="AJ69" i="23"/>
  <c r="AK69" i="23"/>
  <c r="Z556" i="23"/>
  <c r="AA556" i="23"/>
  <c r="AB556" i="23"/>
  <c r="AC556" i="23"/>
  <c r="AD556" i="23"/>
  <c r="AE556" i="23"/>
  <c r="AF556" i="23"/>
  <c r="AI556" i="23"/>
  <c r="AJ556" i="23"/>
  <c r="AK556" i="23"/>
  <c r="Z464" i="23"/>
  <c r="AA464" i="23"/>
  <c r="AB464" i="23"/>
  <c r="AC464" i="23"/>
  <c r="AD464" i="23"/>
  <c r="AE464" i="23"/>
  <c r="AF464" i="23"/>
  <c r="AI464" i="23"/>
  <c r="AJ464" i="23"/>
  <c r="AK464" i="23"/>
  <c r="Z75" i="23"/>
  <c r="AA75" i="23"/>
  <c r="AB75" i="23"/>
  <c r="AC75" i="23"/>
  <c r="AD75" i="23"/>
  <c r="AE75" i="23"/>
  <c r="AF75" i="23"/>
  <c r="AI75" i="23"/>
  <c r="AJ75" i="23"/>
  <c r="AK75" i="23"/>
  <c r="Z569" i="23"/>
  <c r="AA569" i="23"/>
  <c r="AB569" i="23"/>
  <c r="AC569" i="23"/>
  <c r="AD569" i="23"/>
  <c r="AE569" i="23"/>
  <c r="AF569" i="23"/>
  <c r="AI569" i="23"/>
  <c r="AJ569" i="23"/>
  <c r="AK569" i="23"/>
  <c r="Z154" i="23"/>
  <c r="AA154" i="23"/>
  <c r="AB154" i="23"/>
  <c r="AC154" i="23"/>
  <c r="AD154" i="23"/>
  <c r="AE154" i="23"/>
  <c r="AF154" i="23"/>
  <c r="AI154" i="23"/>
  <c r="AJ154" i="23"/>
  <c r="AK154" i="23"/>
  <c r="Z209" i="23"/>
  <c r="AA209" i="23"/>
  <c r="AB209" i="23"/>
  <c r="AC209" i="23"/>
  <c r="AD209" i="23"/>
  <c r="AE209" i="23"/>
  <c r="AF209" i="23"/>
  <c r="AI209" i="23"/>
  <c r="AJ209" i="23"/>
  <c r="AK209" i="23"/>
  <c r="Z570" i="23"/>
  <c r="AA570" i="23"/>
  <c r="AB570" i="23"/>
  <c r="AC570" i="23"/>
  <c r="AD570" i="23"/>
  <c r="AE570" i="23"/>
  <c r="AF570" i="23"/>
  <c r="AI570" i="23"/>
  <c r="AJ570" i="23"/>
  <c r="AK570" i="23"/>
  <c r="Z204" i="23"/>
  <c r="AA204" i="23"/>
  <c r="AB204" i="23"/>
  <c r="AC204" i="23"/>
  <c r="AD204" i="23"/>
  <c r="AE204" i="23"/>
  <c r="AF204" i="23"/>
  <c r="AI204" i="23"/>
  <c r="AJ204" i="23"/>
  <c r="AK204" i="23"/>
  <c r="Z184" i="23"/>
  <c r="AA184" i="23"/>
  <c r="AB184" i="23"/>
  <c r="AC184" i="23"/>
  <c r="AD184" i="23"/>
  <c r="AE184" i="23"/>
  <c r="AF184" i="23"/>
  <c r="AH184" i="23"/>
  <c r="AI184" i="23"/>
  <c r="AJ184" i="23"/>
  <c r="AK184" i="23"/>
  <c r="Z389" i="23"/>
  <c r="AA389" i="23"/>
  <c r="AB389" i="23"/>
  <c r="AC389" i="23"/>
  <c r="AD389" i="23"/>
  <c r="AE389" i="23"/>
  <c r="AF389" i="23"/>
  <c r="AH389" i="23"/>
  <c r="AI389" i="23"/>
  <c r="AJ389" i="23"/>
  <c r="AK389" i="23"/>
  <c r="Z196" i="23"/>
  <c r="AA196" i="23"/>
  <c r="AB196" i="23"/>
  <c r="AC196" i="23"/>
  <c r="AD196" i="23"/>
  <c r="AE196" i="23"/>
  <c r="AF196" i="23"/>
  <c r="AI196" i="23"/>
  <c r="AJ196" i="23"/>
  <c r="AK196" i="23"/>
  <c r="Z197" i="23"/>
  <c r="AA197" i="23"/>
  <c r="AB197" i="23"/>
  <c r="AC197" i="23"/>
  <c r="AD197" i="23"/>
  <c r="AE197" i="23"/>
  <c r="AF197" i="23"/>
  <c r="AH197" i="23"/>
  <c r="AI197" i="23"/>
  <c r="AJ197" i="23"/>
  <c r="AK197" i="23"/>
  <c r="Z24" i="23"/>
  <c r="AA24" i="23"/>
  <c r="AB24" i="23"/>
  <c r="AC24" i="23"/>
  <c r="AD24" i="23"/>
  <c r="AE24" i="23"/>
  <c r="AF24" i="23"/>
  <c r="AI24" i="23"/>
  <c r="AJ24" i="23"/>
  <c r="AK24" i="23"/>
  <c r="Z280" i="23"/>
  <c r="AA280" i="23"/>
  <c r="AB280" i="23"/>
  <c r="AC280" i="23"/>
  <c r="AD280" i="23"/>
  <c r="AE280" i="23"/>
  <c r="AF280" i="23"/>
  <c r="AI280" i="23"/>
  <c r="AJ280" i="23"/>
  <c r="AK280" i="23"/>
  <c r="Z211" i="23"/>
  <c r="AA211" i="23"/>
  <c r="AB211" i="23"/>
  <c r="AC211" i="23"/>
  <c r="AD211" i="23"/>
  <c r="AE211" i="23"/>
  <c r="AF211" i="23"/>
  <c r="AI211" i="23"/>
  <c r="AJ211" i="23"/>
  <c r="AK211" i="23"/>
  <c r="Z540" i="23"/>
  <c r="AA540" i="23"/>
  <c r="AB540" i="23"/>
  <c r="AC540" i="23"/>
  <c r="AD540" i="23"/>
  <c r="AE540" i="23"/>
  <c r="AF540" i="23"/>
  <c r="AI540" i="23"/>
  <c r="AJ540" i="23"/>
  <c r="AK540" i="23"/>
  <c r="Z177" i="23"/>
  <c r="AA177" i="23"/>
  <c r="AB177" i="23"/>
  <c r="AC177" i="23"/>
  <c r="AD177" i="23"/>
  <c r="AE177" i="23"/>
  <c r="AF177" i="23"/>
  <c r="AI177" i="23"/>
  <c r="AJ177" i="23"/>
  <c r="AK177" i="23"/>
  <c r="Z348" i="23"/>
  <c r="AA348" i="23"/>
  <c r="AB348" i="23"/>
  <c r="AC348" i="23"/>
  <c r="AD348" i="23"/>
  <c r="AE348" i="23"/>
  <c r="AF348" i="23"/>
  <c r="AI348" i="23"/>
  <c r="AJ348" i="23"/>
  <c r="AK348" i="23"/>
  <c r="Z416" i="23"/>
  <c r="AA416" i="23"/>
  <c r="AB416" i="23"/>
  <c r="AC416" i="23"/>
  <c r="AD416" i="23"/>
  <c r="AE416" i="23"/>
  <c r="AF416" i="23"/>
  <c r="AI416" i="23"/>
  <c r="AJ416" i="23"/>
  <c r="AK416" i="23"/>
  <c r="Z445" i="23"/>
  <c r="AA445" i="23"/>
  <c r="AB445" i="23"/>
  <c r="AC445" i="23"/>
  <c r="AD445" i="23"/>
  <c r="AE445" i="23"/>
  <c r="AF445" i="23"/>
  <c r="AI445" i="23"/>
  <c r="AJ445" i="23"/>
  <c r="AK445" i="23"/>
  <c r="Z95" i="23"/>
  <c r="AA95" i="23"/>
  <c r="AB95" i="23"/>
  <c r="AC95" i="23"/>
  <c r="AD95" i="23"/>
  <c r="AE95" i="23"/>
  <c r="AF95" i="23"/>
  <c r="AI95" i="23"/>
  <c r="AJ95" i="23"/>
  <c r="AK95" i="23"/>
  <c r="Z537" i="23"/>
  <c r="AA537" i="23"/>
  <c r="AB537" i="23"/>
  <c r="AC537" i="23"/>
  <c r="AD537" i="23"/>
  <c r="AE537" i="23"/>
  <c r="AF537" i="23"/>
  <c r="AI537" i="23"/>
  <c r="AJ537" i="23"/>
  <c r="AK537" i="23"/>
  <c r="Z357" i="23"/>
  <c r="AA357" i="23"/>
  <c r="AB357" i="23"/>
  <c r="AC357" i="23"/>
  <c r="AD357" i="23"/>
  <c r="AE357" i="23"/>
  <c r="AF357" i="23"/>
  <c r="AI357" i="23"/>
  <c r="AJ357" i="23"/>
  <c r="AK357" i="23"/>
  <c r="Z41" i="23"/>
  <c r="AA41" i="23"/>
  <c r="AB41" i="23"/>
  <c r="AC41" i="23"/>
  <c r="AD41" i="23"/>
  <c r="AE41" i="23"/>
  <c r="AF41" i="23"/>
  <c r="AI41" i="23"/>
  <c r="AJ41" i="23"/>
  <c r="AK41" i="23"/>
  <c r="Z328" i="23"/>
  <c r="AA328" i="23"/>
  <c r="AB328" i="23"/>
  <c r="AC328" i="23"/>
  <c r="AD328" i="23"/>
  <c r="AE328" i="23"/>
  <c r="AF328" i="23"/>
  <c r="AI328" i="23"/>
  <c r="AJ328" i="23"/>
  <c r="AK328" i="23"/>
  <c r="Z377" i="23"/>
  <c r="AA377" i="23"/>
  <c r="AB377" i="23"/>
  <c r="AC377" i="23"/>
  <c r="AD377" i="23"/>
  <c r="AE377" i="23"/>
  <c r="AF377" i="23"/>
  <c r="AI377" i="23"/>
  <c r="AJ377" i="23"/>
  <c r="AK377" i="23"/>
  <c r="Z284" i="23"/>
  <c r="AA284" i="23"/>
  <c r="AB284" i="23"/>
  <c r="AC284" i="23"/>
  <c r="AD284" i="23"/>
  <c r="AE284" i="23"/>
  <c r="AF284" i="23"/>
  <c r="AI284" i="23"/>
  <c r="AJ284" i="23"/>
  <c r="AK284" i="23"/>
  <c r="Z486" i="23"/>
  <c r="AA486" i="23"/>
  <c r="AB486" i="23"/>
  <c r="AC486" i="23"/>
  <c r="AD486" i="23"/>
  <c r="AE486" i="23"/>
  <c r="AF486" i="23"/>
  <c r="AI486" i="23"/>
  <c r="AJ486" i="23"/>
  <c r="AK486" i="23"/>
  <c r="Z484" i="23"/>
  <c r="AA484" i="23"/>
  <c r="AB484" i="23"/>
  <c r="AC484" i="23"/>
  <c r="AD484" i="23"/>
  <c r="AE484" i="23"/>
  <c r="AF484" i="23"/>
  <c r="AH484" i="23"/>
  <c r="AI484" i="23"/>
  <c r="AJ484" i="23"/>
  <c r="AK484" i="23"/>
  <c r="Z214" i="23"/>
  <c r="AA214" i="23"/>
  <c r="AB214" i="23"/>
  <c r="AC214" i="23"/>
  <c r="AD214" i="23"/>
  <c r="AE214" i="23"/>
  <c r="AF214" i="23"/>
  <c r="AH214" i="23"/>
  <c r="AI214" i="23"/>
  <c r="AJ214" i="23"/>
  <c r="AK214" i="23"/>
  <c r="Z192" i="23"/>
  <c r="AA192" i="23"/>
  <c r="AB192" i="23"/>
  <c r="AC192" i="23"/>
  <c r="AD192" i="23"/>
  <c r="AE192" i="23"/>
  <c r="AF192" i="23"/>
  <c r="AH192" i="23"/>
  <c r="AI192" i="23"/>
  <c r="AJ192" i="23"/>
  <c r="AK192" i="23"/>
  <c r="Z360" i="23"/>
  <c r="AA360" i="23"/>
  <c r="AB360" i="23"/>
  <c r="AC360" i="23"/>
  <c r="AD360" i="23"/>
  <c r="AE360" i="23"/>
  <c r="AF360" i="23"/>
  <c r="AI360" i="23"/>
  <c r="AJ360" i="23"/>
  <c r="AK360" i="23"/>
  <c r="Z338" i="23"/>
  <c r="AA338" i="23"/>
  <c r="AB338" i="23"/>
  <c r="AC338" i="23"/>
  <c r="AD338" i="23"/>
  <c r="AE338" i="23"/>
  <c r="AF338" i="23"/>
  <c r="AI338" i="23"/>
  <c r="AJ338" i="23"/>
  <c r="AK338" i="23"/>
  <c r="Z526" i="23"/>
  <c r="AA526" i="23"/>
  <c r="AB526" i="23"/>
  <c r="AC526" i="23"/>
  <c r="AD526" i="23"/>
  <c r="AE526" i="23"/>
  <c r="AF526" i="23"/>
  <c r="AI526" i="23"/>
  <c r="AJ526" i="23"/>
  <c r="AK526" i="23"/>
  <c r="Z213" i="23"/>
  <c r="AA213" i="23"/>
  <c r="AB213" i="23"/>
  <c r="AC213" i="23"/>
  <c r="AD213" i="23"/>
  <c r="AE213" i="23"/>
  <c r="AF213" i="23"/>
  <c r="AH213" i="23"/>
  <c r="AI213" i="23"/>
  <c r="AJ213" i="23"/>
  <c r="AK213" i="23"/>
  <c r="Z164" i="23"/>
  <c r="AA164" i="23"/>
  <c r="AB164" i="23"/>
  <c r="AC164" i="23"/>
  <c r="AD164" i="23"/>
  <c r="AE164" i="23"/>
  <c r="AF164" i="23"/>
  <c r="AI164" i="23"/>
  <c r="AJ164" i="23"/>
  <c r="AK164" i="23"/>
  <c r="Z407" i="23"/>
  <c r="AA407" i="23"/>
  <c r="AB407" i="23"/>
  <c r="AC407" i="23"/>
  <c r="AD407" i="23"/>
  <c r="AE407" i="23"/>
  <c r="AF407" i="23"/>
  <c r="AH407" i="23"/>
  <c r="AI407" i="23"/>
  <c r="AJ407" i="23"/>
  <c r="AK407" i="23"/>
  <c r="Z309" i="23"/>
  <c r="AA309" i="23"/>
  <c r="AB309" i="23"/>
  <c r="AC309" i="23"/>
  <c r="AD309" i="23"/>
  <c r="AE309" i="23"/>
  <c r="AF309" i="23"/>
  <c r="AI309" i="23"/>
  <c r="AJ309" i="23"/>
  <c r="AK309" i="23"/>
  <c r="Z141" i="23"/>
  <c r="AA141" i="23"/>
  <c r="AB141" i="23"/>
  <c r="AC141" i="23"/>
  <c r="AD141" i="23"/>
  <c r="AE141" i="23"/>
  <c r="AF141" i="23"/>
  <c r="AI141" i="23"/>
  <c r="AJ141" i="23"/>
  <c r="AK141" i="23"/>
  <c r="Z507" i="23"/>
  <c r="AA507" i="23"/>
  <c r="AB507" i="23"/>
  <c r="AC507" i="23"/>
  <c r="AD507" i="23"/>
  <c r="AE507" i="23"/>
  <c r="AF507" i="23"/>
  <c r="AI507" i="23"/>
  <c r="AJ507" i="23"/>
  <c r="AK507" i="23"/>
  <c r="Z188" i="23"/>
  <c r="AA188" i="23"/>
  <c r="AB188" i="23"/>
  <c r="AC188" i="23"/>
  <c r="AD188" i="23"/>
  <c r="AE188" i="23"/>
  <c r="AF188" i="23"/>
  <c r="AI188" i="23"/>
  <c r="AJ188" i="23"/>
  <c r="AK188" i="23"/>
  <c r="Z250" i="23"/>
  <c r="AA250" i="23"/>
  <c r="AB250" i="23"/>
  <c r="AC250" i="23"/>
  <c r="AD250" i="23"/>
  <c r="AE250" i="23"/>
  <c r="AF250" i="23"/>
  <c r="AI250" i="23"/>
  <c r="AJ250" i="23"/>
  <c r="AK250" i="23"/>
  <c r="Z561" i="23"/>
  <c r="AA561" i="23"/>
  <c r="AB561" i="23"/>
  <c r="AC561" i="23"/>
  <c r="AD561" i="23"/>
  <c r="AE561" i="23"/>
  <c r="AF561" i="23"/>
  <c r="AI561" i="23"/>
  <c r="AJ561" i="23"/>
  <c r="AK561" i="23"/>
  <c r="Z38" i="23"/>
  <c r="AA38" i="23"/>
  <c r="AB38" i="23"/>
  <c r="AC38" i="23"/>
  <c r="AD38" i="23"/>
  <c r="AE38" i="23"/>
  <c r="AF38" i="23"/>
  <c r="AI38" i="23"/>
  <c r="AJ38" i="23"/>
  <c r="AK38" i="23"/>
  <c r="Z282" i="23"/>
  <c r="AA282" i="23"/>
  <c r="AB282" i="23"/>
  <c r="AC282" i="23"/>
  <c r="AD282" i="23"/>
  <c r="AE282" i="23"/>
  <c r="AF282" i="23"/>
  <c r="AI282" i="23"/>
  <c r="AJ282" i="23"/>
  <c r="AK282" i="23"/>
  <c r="Z404" i="23"/>
  <c r="AA404" i="23"/>
  <c r="AB404" i="23"/>
  <c r="AC404" i="23"/>
  <c r="AD404" i="23"/>
  <c r="AE404" i="23"/>
  <c r="AF404" i="23"/>
  <c r="AH404" i="23"/>
  <c r="AI404" i="23"/>
  <c r="AJ404" i="23"/>
  <c r="AK404" i="23"/>
  <c r="Z42" i="23"/>
  <c r="AA42" i="23"/>
  <c r="AB42" i="23"/>
  <c r="AC42" i="23"/>
  <c r="AD42" i="23"/>
  <c r="AE42" i="23"/>
  <c r="AF42" i="23"/>
  <c r="AI42" i="23"/>
  <c r="AJ42" i="23"/>
  <c r="AK42" i="23"/>
  <c r="Z124" i="23"/>
  <c r="AA124" i="23"/>
  <c r="AB124" i="23"/>
  <c r="AC124" i="23"/>
  <c r="AD124" i="23"/>
  <c r="AE124" i="23"/>
  <c r="AF124" i="23"/>
  <c r="AI124" i="23"/>
  <c r="AJ124" i="23"/>
  <c r="AK124" i="23"/>
  <c r="Z63" i="23"/>
  <c r="AA63" i="23"/>
  <c r="AB63" i="23"/>
  <c r="AC63" i="23"/>
  <c r="AD63" i="23"/>
  <c r="AE63" i="23"/>
  <c r="AF63" i="23"/>
  <c r="AI63" i="23"/>
  <c r="AJ63" i="23"/>
  <c r="AK63" i="23"/>
  <c r="Z92" i="23"/>
  <c r="AA92" i="23"/>
  <c r="AB92" i="23"/>
  <c r="AC92" i="23"/>
  <c r="AD92" i="23"/>
  <c r="AE92" i="23"/>
  <c r="AF92" i="23"/>
  <c r="AI92" i="23"/>
  <c r="AJ92" i="23"/>
  <c r="AK92" i="23"/>
  <c r="Z28" i="23"/>
  <c r="AA28" i="23"/>
  <c r="AB28" i="23"/>
  <c r="AC28" i="23"/>
  <c r="AD28" i="23"/>
  <c r="AE28" i="23"/>
  <c r="AF28" i="23"/>
  <c r="AI28" i="23"/>
  <c r="AJ28" i="23"/>
  <c r="AK28" i="23"/>
  <c r="Z275" i="23"/>
  <c r="AA275" i="23"/>
  <c r="AB275" i="23"/>
  <c r="AC275" i="23"/>
  <c r="AD275" i="23"/>
  <c r="AE275" i="23"/>
  <c r="AF275" i="23"/>
  <c r="AJ275" i="23"/>
  <c r="AK275" i="23"/>
  <c r="Z374" i="23"/>
  <c r="AA374" i="23"/>
  <c r="AB374" i="23"/>
  <c r="AC374" i="23"/>
  <c r="AD374" i="23"/>
  <c r="AE374" i="23"/>
  <c r="AF374" i="23"/>
  <c r="AI374" i="23"/>
  <c r="AK374" i="23"/>
  <c r="Z419" i="23"/>
  <c r="AA419" i="23"/>
  <c r="AB419" i="23"/>
  <c r="AC419" i="23"/>
  <c r="AD419" i="23"/>
  <c r="AE419" i="23"/>
  <c r="AF419" i="23"/>
  <c r="AI419" i="23"/>
  <c r="AJ419" i="23"/>
  <c r="Z435" i="23"/>
  <c r="AA435" i="23"/>
  <c r="AB435" i="23"/>
  <c r="AC435" i="23"/>
  <c r="AD435" i="23"/>
  <c r="AE435" i="23"/>
  <c r="AF435" i="23"/>
  <c r="AI435" i="23"/>
  <c r="AJ435" i="23"/>
  <c r="AK435" i="23"/>
  <c r="Z266" i="23"/>
  <c r="AA266" i="23"/>
  <c r="AB266" i="23"/>
  <c r="AC266" i="23"/>
  <c r="AD266" i="23"/>
  <c r="AE266" i="23"/>
  <c r="AF266" i="23"/>
  <c r="AI266" i="23"/>
  <c r="AJ266" i="23"/>
  <c r="AK266" i="23"/>
  <c r="Z217" i="23"/>
  <c r="AA217" i="23"/>
  <c r="AB217" i="23"/>
  <c r="AC217" i="23"/>
  <c r="AD217" i="23"/>
  <c r="AE217" i="23"/>
  <c r="AF217" i="23"/>
  <c r="AI217" i="23"/>
  <c r="AJ217" i="23"/>
  <c r="AK217" i="23"/>
  <c r="Z39" i="23"/>
  <c r="AA39" i="23"/>
  <c r="AB39" i="23"/>
  <c r="AC39" i="23"/>
  <c r="AD39" i="23"/>
  <c r="AE39" i="23"/>
  <c r="AF39" i="23"/>
  <c r="AI39" i="23"/>
  <c r="AJ39" i="23"/>
  <c r="AK39" i="23"/>
  <c r="Z409" i="23"/>
  <c r="AA409" i="23"/>
  <c r="AB409" i="23"/>
  <c r="AC409" i="23"/>
  <c r="AD409" i="23"/>
  <c r="AE409" i="23"/>
  <c r="AF409" i="23"/>
  <c r="AI409" i="23"/>
  <c r="AJ409" i="23"/>
  <c r="AK409" i="23"/>
  <c r="Z509" i="23"/>
  <c r="AA509" i="23"/>
  <c r="AB509" i="23"/>
  <c r="AC509" i="23"/>
  <c r="AD509" i="23"/>
  <c r="AE509" i="23"/>
  <c r="AF509" i="23"/>
  <c r="AH509" i="23"/>
  <c r="AI509" i="23"/>
  <c r="AJ509" i="23"/>
  <c r="AK509" i="23"/>
  <c r="Z310" i="23"/>
  <c r="AA310" i="23"/>
  <c r="AB310" i="23"/>
  <c r="AC310" i="23"/>
  <c r="AD310" i="23"/>
  <c r="AE310" i="23"/>
  <c r="AF310" i="23"/>
  <c r="AI310" i="23"/>
  <c r="AJ310" i="23"/>
  <c r="AK310" i="23"/>
  <c r="Z50" i="23"/>
  <c r="AA50" i="23"/>
  <c r="AB50" i="23"/>
  <c r="AC50" i="23"/>
  <c r="AD50" i="23"/>
  <c r="AE50" i="23"/>
  <c r="AF50" i="23"/>
  <c r="AI50" i="23"/>
  <c r="AJ50" i="23"/>
  <c r="AK50" i="23"/>
  <c r="Z19" i="23"/>
  <c r="AA19" i="23"/>
  <c r="AB19" i="23"/>
  <c r="AC19" i="23"/>
  <c r="AD19" i="23"/>
  <c r="AE19" i="23"/>
  <c r="AF19" i="23"/>
  <c r="AI19" i="23"/>
  <c r="AJ19" i="23"/>
  <c r="AK19" i="23"/>
  <c r="Z153" i="23"/>
  <c r="AA153" i="23"/>
  <c r="AB153" i="23"/>
  <c r="AC153" i="23"/>
  <c r="AD153" i="23"/>
  <c r="AE153" i="23"/>
  <c r="AF153" i="23"/>
  <c r="AI153" i="23"/>
  <c r="AJ153" i="23"/>
  <c r="AK153" i="23"/>
  <c r="Z94" i="23"/>
  <c r="AA94" i="23"/>
  <c r="AB94" i="23"/>
  <c r="AC94" i="23"/>
  <c r="AD94" i="23"/>
  <c r="AE94" i="23"/>
  <c r="AF94" i="23"/>
  <c r="AI94" i="23"/>
  <c r="AJ94" i="23"/>
  <c r="AK94" i="23"/>
  <c r="Z566" i="23"/>
  <c r="AA566" i="23"/>
  <c r="AB566" i="23"/>
  <c r="AC566" i="23"/>
  <c r="AD566" i="23"/>
  <c r="AE566" i="23"/>
  <c r="AF566" i="23"/>
  <c r="AI566" i="23"/>
  <c r="AJ566" i="23"/>
  <c r="AK566" i="23"/>
  <c r="Z402" i="23"/>
  <c r="AA402" i="23"/>
  <c r="AB402" i="23"/>
  <c r="AC402" i="23"/>
  <c r="AD402" i="23"/>
  <c r="AE402" i="23"/>
  <c r="AF402" i="23"/>
  <c r="AI402" i="23"/>
  <c r="AJ402" i="23"/>
  <c r="AK402" i="23"/>
  <c r="Z373" i="23"/>
  <c r="AA373" i="23"/>
  <c r="AB373" i="23"/>
  <c r="AC373" i="23"/>
  <c r="AD373" i="23"/>
  <c r="AE373" i="23"/>
  <c r="AF373" i="23"/>
  <c r="AH373" i="23"/>
  <c r="AI373" i="23"/>
  <c r="AJ373" i="23"/>
  <c r="AK373" i="23"/>
  <c r="Z33" i="23"/>
  <c r="AA33" i="23"/>
  <c r="AB33" i="23"/>
  <c r="AC33" i="23"/>
  <c r="AD33" i="23"/>
  <c r="AE33" i="23"/>
  <c r="AF33" i="23"/>
  <c r="AI33" i="23"/>
  <c r="AJ33" i="23"/>
  <c r="AK33" i="23"/>
  <c r="Z443" i="23"/>
  <c r="AA443" i="23"/>
  <c r="AB443" i="23"/>
  <c r="AC443" i="23"/>
  <c r="AD443" i="23"/>
  <c r="AE443" i="23"/>
  <c r="AF443" i="23"/>
  <c r="AI443" i="23"/>
  <c r="AJ443" i="23"/>
  <c r="AK443" i="23"/>
  <c r="Z226" i="23"/>
  <c r="AA226" i="23"/>
  <c r="AB226" i="23"/>
  <c r="AC226" i="23"/>
  <c r="AD226" i="23"/>
  <c r="AE226" i="23"/>
  <c r="AF226" i="23"/>
  <c r="AI226" i="23"/>
  <c r="AJ226" i="23"/>
  <c r="AK226" i="23"/>
  <c r="Z31" i="23"/>
  <c r="AA31" i="23"/>
  <c r="AB31" i="23"/>
  <c r="AC31" i="23"/>
  <c r="AD31" i="23"/>
  <c r="AE31" i="23"/>
  <c r="AF31" i="23"/>
  <c r="AI31" i="23"/>
  <c r="AJ31" i="23"/>
  <c r="AK31" i="23"/>
  <c r="Z223" i="23"/>
  <c r="AA223" i="23"/>
  <c r="AB223" i="23"/>
  <c r="AC223" i="23"/>
  <c r="AD223" i="23"/>
  <c r="AE223" i="23"/>
  <c r="AF223" i="23"/>
  <c r="AI223" i="23"/>
  <c r="AJ223" i="23"/>
  <c r="AK223" i="23"/>
  <c r="Z239" i="23"/>
  <c r="AA239" i="23"/>
  <c r="AB239" i="23"/>
  <c r="AC239" i="23"/>
  <c r="AD239" i="23"/>
  <c r="AE239" i="23"/>
  <c r="AF239" i="23"/>
  <c r="AH239" i="23"/>
  <c r="AI239" i="23"/>
  <c r="AJ239" i="23"/>
  <c r="AK239" i="23"/>
  <c r="Z252" i="23"/>
  <c r="AA252" i="23"/>
  <c r="AB252" i="23"/>
  <c r="AC252" i="23"/>
  <c r="AD252" i="23"/>
  <c r="AE252" i="23"/>
  <c r="AF252" i="23"/>
  <c r="AI252" i="23"/>
  <c r="AJ252" i="23"/>
  <c r="AK252" i="23"/>
  <c r="Z125" i="23"/>
  <c r="AA125" i="23"/>
  <c r="AB125" i="23"/>
  <c r="AC125" i="23"/>
  <c r="AD125" i="23"/>
  <c r="AE125" i="23"/>
  <c r="AF125" i="23"/>
  <c r="AI125" i="23"/>
  <c r="AJ125" i="23"/>
  <c r="AK125" i="23"/>
  <c r="Z384" i="23"/>
  <c r="AA384" i="23"/>
  <c r="AB384" i="23"/>
  <c r="AC384" i="23"/>
  <c r="AD384" i="23"/>
  <c r="AE384" i="23"/>
  <c r="AF384" i="23"/>
  <c r="AI384" i="23"/>
  <c r="AJ384" i="23"/>
  <c r="AK384" i="23"/>
  <c r="Z137" i="23"/>
  <c r="AA137" i="23"/>
  <c r="AB137" i="23"/>
  <c r="AC137" i="23"/>
  <c r="AD137" i="23"/>
  <c r="AE137" i="23"/>
  <c r="AF137" i="23"/>
  <c r="AI137" i="23"/>
  <c r="AJ137" i="23"/>
  <c r="AK137" i="23"/>
  <c r="Z380" i="23"/>
  <c r="AA380" i="23"/>
  <c r="AB380" i="23"/>
  <c r="AC380" i="23"/>
  <c r="AD380" i="23"/>
  <c r="AE380" i="23"/>
  <c r="AF380" i="23"/>
  <c r="AI380" i="23"/>
  <c r="AJ380" i="23"/>
  <c r="AK380" i="23"/>
  <c r="Z271" i="23"/>
  <c r="AA271" i="23"/>
  <c r="AB271" i="23"/>
  <c r="AC271" i="23"/>
  <c r="AD271" i="23"/>
  <c r="AE271" i="23"/>
  <c r="AF271" i="23"/>
  <c r="AI271" i="23"/>
  <c r="AJ271" i="23"/>
  <c r="AK271" i="23"/>
  <c r="Z120" i="23"/>
  <c r="AA120" i="23"/>
  <c r="AB120" i="23"/>
  <c r="AC120" i="23"/>
  <c r="AD120" i="23"/>
  <c r="AE120" i="23"/>
  <c r="AF120" i="23"/>
  <c r="AI120" i="23"/>
  <c r="AJ120" i="23"/>
  <c r="AK120" i="23"/>
  <c r="Z67" i="23"/>
  <c r="AA67" i="23"/>
  <c r="AB67" i="23"/>
  <c r="AC67" i="23"/>
  <c r="AD67" i="23"/>
  <c r="AE67" i="23"/>
  <c r="AF67" i="23"/>
  <c r="AI67" i="23"/>
  <c r="AJ67" i="23"/>
  <c r="AK67" i="23"/>
  <c r="Z169" i="23"/>
  <c r="AA169" i="23"/>
  <c r="AB169" i="23"/>
  <c r="AC169" i="23"/>
  <c r="AD169" i="23"/>
  <c r="AE169" i="23"/>
  <c r="AF169" i="23"/>
  <c r="AI169" i="23"/>
  <c r="AJ169" i="23"/>
  <c r="AK169" i="23"/>
  <c r="Z212" i="23"/>
  <c r="AA212" i="23"/>
  <c r="AB212" i="23"/>
  <c r="AC212" i="23"/>
  <c r="AD212" i="23"/>
  <c r="AE212" i="23"/>
  <c r="AF212" i="23"/>
  <c r="AI212" i="23"/>
  <c r="AJ212" i="23"/>
  <c r="AK212" i="23"/>
  <c r="Z253" i="23"/>
  <c r="AA253" i="23"/>
  <c r="AB253" i="23"/>
  <c r="AC253" i="23"/>
  <c r="AD253" i="23"/>
  <c r="AE253" i="23"/>
  <c r="AF253" i="23"/>
  <c r="AI253" i="23"/>
  <c r="AJ253" i="23"/>
  <c r="AK253" i="23"/>
  <c r="Z383" i="23"/>
  <c r="AA383" i="23"/>
  <c r="AB383" i="23"/>
  <c r="AC383" i="23"/>
  <c r="AD383" i="23"/>
  <c r="AE383" i="23"/>
  <c r="AF383" i="23"/>
  <c r="AI383" i="23"/>
  <c r="AJ383" i="23"/>
  <c r="AK383" i="23"/>
  <c r="Z375" i="23"/>
  <c r="AA375" i="23"/>
  <c r="AB375" i="23"/>
  <c r="AC375" i="23"/>
  <c r="AD375" i="23"/>
  <c r="AE375" i="23"/>
  <c r="AF375" i="23"/>
  <c r="AI375" i="23"/>
  <c r="AJ375" i="23"/>
  <c r="AK375" i="23"/>
  <c r="Z25" i="23"/>
  <c r="AA25" i="23"/>
  <c r="AB25" i="23"/>
  <c r="AC25" i="23"/>
  <c r="AD25" i="23"/>
  <c r="AE25" i="23"/>
  <c r="AF25" i="23"/>
  <c r="AI25" i="23"/>
  <c r="AJ25" i="23"/>
  <c r="AK25" i="23"/>
  <c r="Z257" i="23"/>
  <c r="AA257" i="23"/>
  <c r="AB257" i="23"/>
  <c r="AC257" i="23"/>
  <c r="AD257" i="23"/>
  <c r="AE257" i="23"/>
  <c r="AF257" i="23"/>
  <c r="AI257" i="23"/>
  <c r="AJ257" i="23"/>
  <c r="AK257" i="23"/>
  <c r="Z304" i="23"/>
  <c r="AA304" i="23"/>
  <c r="AB304" i="23"/>
  <c r="AC304" i="23"/>
  <c r="AD304" i="23"/>
  <c r="AE304" i="23"/>
  <c r="AF304" i="23"/>
  <c r="AI304" i="23"/>
  <c r="AJ304" i="23"/>
  <c r="AK304" i="23"/>
  <c r="Z529" i="23"/>
  <c r="AA529" i="23"/>
  <c r="AB529" i="23"/>
  <c r="AC529" i="23"/>
  <c r="AD529" i="23"/>
  <c r="AE529" i="23"/>
  <c r="AF529" i="23"/>
  <c r="AI529" i="23"/>
  <c r="AJ529" i="23"/>
  <c r="AK529" i="23"/>
  <c r="Z91" i="23"/>
  <c r="AA91" i="23"/>
  <c r="AB91" i="23"/>
  <c r="AC91" i="23"/>
  <c r="AD91" i="23"/>
  <c r="AE91" i="23"/>
  <c r="AF91" i="23"/>
  <c r="AI91" i="23"/>
  <c r="AJ91" i="23"/>
  <c r="AK91" i="23"/>
  <c r="Z355" i="23"/>
  <c r="AA355" i="23"/>
  <c r="AB355" i="23"/>
  <c r="AC355" i="23"/>
  <c r="AD355" i="23"/>
  <c r="AE355" i="23"/>
  <c r="AF355" i="23"/>
  <c r="AI355" i="23"/>
  <c r="AJ355" i="23"/>
  <c r="AK355" i="23"/>
  <c r="Z327" i="23"/>
  <c r="AA327" i="23"/>
  <c r="AB327" i="23"/>
  <c r="AC327" i="23"/>
  <c r="AD327" i="23"/>
  <c r="AE327" i="23"/>
  <c r="AF327" i="23"/>
  <c r="AH327" i="23"/>
  <c r="AI327" i="23"/>
  <c r="AJ327" i="23"/>
  <c r="AK327" i="23"/>
  <c r="Z150" i="23"/>
  <c r="AA150" i="23"/>
  <c r="AB150" i="23"/>
  <c r="AC150" i="23"/>
  <c r="AD150" i="23"/>
  <c r="AE150" i="23"/>
  <c r="AF150" i="23"/>
  <c r="AI150" i="23"/>
  <c r="AJ150" i="23"/>
  <c r="AK150" i="23"/>
  <c r="Z342" i="23"/>
  <c r="AA342" i="23"/>
  <c r="AB342" i="23"/>
  <c r="AC342" i="23"/>
  <c r="AD342" i="23"/>
  <c r="AE342" i="23"/>
  <c r="AF342" i="23"/>
  <c r="AI342" i="23"/>
  <c r="AJ342" i="23"/>
  <c r="AK342" i="23"/>
  <c r="Z542" i="23"/>
  <c r="AA542" i="23"/>
  <c r="AB542" i="23"/>
  <c r="AC542" i="23"/>
  <c r="AD542" i="23"/>
  <c r="AE542" i="23"/>
  <c r="AF542" i="23"/>
  <c r="AI542" i="23"/>
  <c r="AJ542" i="23"/>
  <c r="AK542" i="23"/>
  <c r="Z134" i="23"/>
  <c r="AA134" i="23"/>
  <c r="AB134" i="23"/>
  <c r="AC134" i="23"/>
  <c r="AD134" i="23"/>
  <c r="AE134" i="23"/>
  <c r="AF134" i="23"/>
  <c r="AI134" i="23"/>
  <c r="AJ134" i="23"/>
  <c r="AK134" i="23"/>
  <c r="Z366" i="23"/>
  <c r="AA366" i="23"/>
  <c r="AB366" i="23"/>
  <c r="AC366" i="23"/>
  <c r="AD366" i="23"/>
  <c r="AE366" i="23"/>
  <c r="AF366" i="23"/>
  <c r="AI366" i="23"/>
  <c r="AJ366" i="23"/>
  <c r="AK366" i="23"/>
  <c r="Z410" i="23"/>
  <c r="AA410" i="23"/>
  <c r="AB410" i="23"/>
  <c r="AC410" i="23"/>
  <c r="AD410" i="23"/>
  <c r="AE410" i="23"/>
  <c r="AF410" i="23"/>
  <c r="AI410" i="23"/>
  <c r="AJ410" i="23"/>
  <c r="AK410" i="23"/>
  <c r="Z345" i="23"/>
  <c r="AA345" i="23"/>
  <c r="AB345" i="23"/>
  <c r="AC345" i="23"/>
  <c r="AD345" i="23"/>
  <c r="AE345" i="23"/>
  <c r="AF345" i="23"/>
  <c r="AI345" i="23"/>
  <c r="AJ345" i="23"/>
  <c r="AK345" i="23"/>
  <c r="Z173" i="23"/>
  <c r="AA173" i="23"/>
  <c r="AB173" i="23"/>
  <c r="AC173" i="23"/>
  <c r="AD173" i="23"/>
  <c r="AE173" i="23"/>
  <c r="AF173" i="23"/>
  <c r="AI173" i="23"/>
  <c r="AJ173" i="23"/>
  <c r="AK173" i="23"/>
  <c r="Z524" i="23"/>
  <c r="AA524" i="23"/>
  <c r="AB524" i="23"/>
  <c r="AC524" i="23"/>
  <c r="AD524" i="23"/>
  <c r="AE524" i="23"/>
  <c r="AF524" i="23"/>
  <c r="AI524" i="23"/>
  <c r="AJ524" i="23"/>
  <c r="AK524" i="23"/>
  <c r="Z238" i="23"/>
  <c r="AA238" i="23"/>
  <c r="AB238" i="23"/>
  <c r="AC238" i="23"/>
  <c r="AD238" i="23"/>
  <c r="AE238" i="23"/>
  <c r="AF238" i="23"/>
  <c r="AI238" i="23"/>
  <c r="AJ238" i="23"/>
  <c r="AK238" i="23"/>
  <c r="Z80" i="23"/>
  <c r="AA80" i="23"/>
  <c r="AB80" i="23"/>
  <c r="AC80" i="23"/>
  <c r="AD80" i="23"/>
  <c r="AE80" i="23"/>
  <c r="AF80" i="23"/>
  <c r="AH80" i="23"/>
  <c r="AI80" i="23"/>
  <c r="AJ80" i="23"/>
  <c r="AK80" i="23"/>
  <c r="Z395" i="23"/>
  <c r="AA395" i="23"/>
  <c r="AB395" i="23"/>
  <c r="AC395" i="23"/>
  <c r="AD395" i="23"/>
  <c r="AE395" i="23"/>
  <c r="AF395" i="23"/>
  <c r="AI395" i="23"/>
  <c r="AJ395" i="23"/>
  <c r="AK395" i="23"/>
  <c r="Z228" i="23"/>
  <c r="AA228" i="23"/>
  <c r="AB228" i="23"/>
  <c r="AC228" i="23"/>
  <c r="AD228" i="23"/>
  <c r="AE228" i="23"/>
  <c r="AF228" i="23"/>
  <c r="AI228" i="23"/>
  <c r="AJ228" i="23"/>
  <c r="AK228" i="23"/>
  <c r="Z405" i="23"/>
  <c r="AA405" i="23"/>
  <c r="AB405" i="23"/>
  <c r="AC405" i="23"/>
  <c r="AD405" i="23"/>
  <c r="AE405" i="23"/>
  <c r="AF405" i="23"/>
  <c r="AI405" i="23"/>
  <c r="AJ405" i="23"/>
  <c r="AK405" i="23"/>
  <c r="Z553" i="23"/>
  <c r="AA553" i="23"/>
  <c r="AB553" i="23"/>
  <c r="AC553" i="23"/>
  <c r="AD553" i="23"/>
  <c r="AE553" i="23"/>
  <c r="AF553" i="23"/>
  <c r="AH553" i="23"/>
  <c r="AI553" i="23"/>
  <c r="AJ553" i="23"/>
  <c r="AK553" i="23"/>
  <c r="Z562" i="23"/>
  <c r="AA562" i="23"/>
  <c r="AB562" i="23"/>
  <c r="AC562" i="23"/>
  <c r="AD562" i="23"/>
  <c r="AE562" i="23"/>
  <c r="AF562" i="23"/>
  <c r="AH562" i="23"/>
  <c r="AI562" i="23"/>
  <c r="AJ562" i="23"/>
  <c r="AK562" i="23"/>
  <c r="Z79" i="23"/>
  <c r="AA79" i="23"/>
  <c r="AB79" i="23"/>
  <c r="AC79" i="23"/>
  <c r="AD79" i="23"/>
  <c r="AE79" i="23"/>
  <c r="AF79" i="23"/>
  <c r="AI79" i="23"/>
  <c r="AJ79" i="23"/>
  <c r="AK79" i="23"/>
  <c r="Z385" i="23"/>
  <c r="AA385" i="23"/>
  <c r="AB385" i="23"/>
  <c r="AC385" i="23"/>
  <c r="AD385" i="23"/>
  <c r="AE385" i="23"/>
  <c r="AF385" i="23"/>
  <c r="AI385" i="23"/>
  <c r="AJ385" i="23"/>
  <c r="AK385" i="23"/>
  <c r="Z59" i="23"/>
  <c r="AA59" i="23"/>
  <c r="AB59" i="23"/>
  <c r="AC59" i="23"/>
  <c r="AD59" i="23"/>
  <c r="AE59" i="23"/>
  <c r="AF59" i="23"/>
  <c r="AI59" i="23"/>
  <c r="AJ59" i="23"/>
  <c r="AK59" i="23"/>
  <c r="Z482" i="23"/>
  <c r="AA482" i="23"/>
  <c r="AB482" i="23"/>
  <c r="AC482" i="23"/>
  <c r="AD482" i="23"/>
  <c r="AE482" i="23"/>
  <c r="AF482" i="23"/>
  <c r="AI482" i="23"/>
  <c r="AJ482" i="23"/>
  <c r="AK482" i="23"/>
  <c r="Z489" i="23"/>
  <c r="AA489" i="23"/>
  <c r="AB489" i="23"/>
  <c r="AC489" i="23"/>
  <c r="AD489" i="23"/>
  <c r="AE489" i="23"/>
  <c r="AF489" i="23"/>
  <c r="AI489" i="23"/>
  <c r="AJ489" i="23"/>
  <c r="AK489" i="23"/>
  <c r="Z246" i="23"/>
  <c r="AA246" i="23"/>
  <c r="AB246" i="23"/>
  <c r="AC246" i="23"/>
  <c r="AD246" i="23"/>
  <c r="AE246" i="23"/>
  <c r="AF246" i="23"/>
  <c r="AI246" i="23"/>
  <c r="AJ246" i="23"/>
  <c r="AK246" i="23"/>
  <c r="Z190" i="23"/>
  <c r="AA190" i="23"/>
  <c r="AB190" i="23"/>
  <c r="AC190" i="23"/>
  <c r="AD190" i="23"/>
  <c r="AE190" i="23"/>
  <c r="AF190" i="23"/>
  <c r="AI190" i="23"/>
  <c r="AJ190" i="23"/>
  <c r="AK190" i="23"/>
  <c r="Z316" i="23"/>
  <c r="AA316" i="23"/>
  <c r="AB316" i="23"/>
  <c r="AC316" i="23"/>
  <c r="AD316" i="23"/>
  <c r="AE316" i="23"/>
  <c r="AF316" i="23"/>
  <c r="AI316" i="23"/>
  <c r="AJ316" i="23"/>
  <c r="AK316" i="23"/>
  <c r="Z168" i="23"/>
  <c r="AA168" i="23"/>
  <c r="AB168" i="23"/>
  <c r="AC168" i="23"/>
  <c r="AD168" i="23"/>
  <c r="AE168" i="23"/>
  <c r="AF168" i="23"/>
  <c r="AI168" i="23"/>
  <c r="AJ168" i="23"/>
  <c r="AK168" i="23"/>
  <c r="Z97" i="23"/>
  <c r="AA97" i="23"/>
  <c r="AB97" i="23"/>
  <c r="AC97" i="23"/>
  <c r="AD97" i="23"/>
  <c r="AE97" i="23"/>
  <c r="AF97" i="23"/>
  <c r="AI97" i="23"/>
  <c r="AJ97" i="23"/>
  <c r="AK97" i="23"/>
  <c r="Z426" i="23"/>
  <c r="AA426" i="23"/>
  <c r="AB426" i="23"/>
  <c r="AC426" i="23"/>
  <c r="AD426" i="23"/>
  <c r="AE426" i="23"/>
  <c r="AF426" i="23"/>
  <c r="AI426" i="23"/>
  <c r="AJ426" i="23"/>
  <c r="AK426" i="23"/>
  <c r="Z387" i="23"/>
  <c r="AA387" i="23"/>
  <c r="AB387" i="23"/>
  <c r="AC387" i="23"/>
  <c r="AD387" i="23"/>
  <c r="AE387" i="23"/>
  <c r="AF387" i="23"/>
  <c r="AI387" i="23"/>
  <c r="AJ387" i="23"/>
  <c r="AK387" i="23"/>
  <c r="Z311" i="23"/>
  <c r="AA311" i="23"/>
  <c r="AB311" i="23"/>
  <c r="AC311" i="23"/>
  <c r="AD311" i="23"/>
  <c r="AE311" i="23"/>
  <c r="AF311" i="23"/>
  <c r="AI311" i="23"/>
  <c r="AJ311" i="23"/>
  <c r="AK311" i="23"/>
  <c r="Z379" i="23"/>
  <c r="AA379" i="23"/>
  <c r="AB379" i="23"/>
  <c r="AC379" i="23"/>
  <c r="AD379" i="23"/>
  <c r="AE379" i="23"/>
  <c r="AF379" i="23"/>
  <c r="AI379" i="23"/>
  <c r="AJ379" i="23"/>
  <c r="AK379" i="23"/>
  <c r="Z220" i="23"/>
  <c r="AA220" i="23"/>
  <c r="AB220" i="23"/>
  <c r="AC220" i="23"/>
  <c r="AD220" i="23"/>
  <c r="AE220" i="23"/>
  <c r="AF220" i="23"/>
  <c r="AI220" i="23"/>
  <c r="AJ220" i="23"/>
  <c r="AK220" i="23"/>
  <c r="Z539" i="23"/>
  <c r="AA539" i="23"/>
  <c r="AB539" i="23"/>
  <c r="AC539" i="23"/>
  <c r="AD539" i="23"/>
  <c r="AE539" i="23"/>
  <c r="AF539" i="23"/>
  <c r="AI539" i="23"/>
  <c r="AJ539" i="23"/>
  <c r="AK539" i="23"/>
  <c r="Z191" i="23"/>
  <c r="AA191" i="23"/>
  <c r="AB191" i="23"/>
  <c r="AC191" i="23"/>
  <c r="AD191" i="23"/>
  <c r="AE191" i="23"/>
  <c r="AF191" i="23"/>
  <c r="AI191" i="23"/>
  <c r="AJ191" i="23"/>
  <c r="AK191" i="23"/>
  <c r="Z344" i="23"/>
  <c r="AA344" i="23"/>
  <c r="AB344" i="23"/>
  <c r="AC344" i="23"/>
  <c r="AD344" i="23"/>
  <c r="AE344" i="23"/>
  <c r="AF344" i="23"/>
  <c r="AI344" i="23"/>
  <c r="AJ344" i="23"/>
  <c r="AK344" i="23"/>
  <c r="Z423" i="23"/>
  <c r="AA423" i="23"/>
  <c r="AB423" i="23"/>
  <c r="AC423" i="23"/>
  <c r="AD423" i="23"/>
  <c r="AE423" i="23"/>
  <c r="AF423" i="23"/>
  <c r="AI423" i="23"/>
  <c r="AJ423" i="23"/>
  <c r="AK423" i="23"/>
  <c r="Z84" i="23"/>
  <c r="AA84" i="23"/>
  <c r="AB84" i="23"/>
  <c r="AC84" i="23"/>
  <c r="AD84" i="23"/>
  <c r="AE84" i="23"/>
  <c r="AF84" i="23"/>
  <c r="AI84" i="23"/>
  <c r="AJ84" i="23"/>
  <c r="AK84" i="23"/>
  <c r="Z498" i="23"/>
  <c r="AA498" i="23"/>
  <c r="AB498" i="23"/>
  <c r="AC498" i="23"/>
  <c r="AD498" i="23"/>
  <c r="AE498" i="23"/>
  <c r="AF498" i="23"/>
  <c r="AH498" i="23"/>
  <c r="AI498" i="23"/>
  <c r="AJ498" i="23"/>
  <c r="AK498" i="23"/>
  <c r="Z467" i="23"/>
  <c r="AA467" i="23"/>
  <c r="AB467" i="23"/>
  <c r="AC467" i="23"/>
  <c r="AD467" i="23"/>
  <c r="AE467" i="23"/>
  <c r="AF467" i="23"/>
  <c r="AH467" i="23"/>
  <c r="AI467" i="23"/>
  <c r="AJ467" i="23"/>
  <c r="AK467" i="23"/>
  <c r="Z52" i="23"/>
  <c r="AA52" i="23"/>
  <c r="AB52" i="23"/>
  <c r="AC52" i="23"/>
  <c r="AD52" i="23"/>
  <c r="AE52" i="23"/>
  <c r="AF52" i="23"/>
  <c r="AI52" i="23"/>
  <c r="AJ52" i="23"/>
  <c r="AK52" i="23"/>
  <c r="Z322" i="23"/>
  <c r="AA322" i="23"/>
  <c r="AB322" i="23"/>
  <c r="AC322" i="23"/>
  <c r="AD322" i="23"/>
  <c r="AE322" i="23"/>
  <c r="AF322" i="23"/>
  <c r="AI322" i="23"/>
  <c r="AJ322" i="23"/>
  <c r="AK322" i="23"/>
  <c r="Z532" i="23"/>
  <c r="AA532" i="23"/>
  <c r="AB532" i="23"/>
  <c r="AC532" i="23"/>
  <c r="AD532" i="23"/>
  <c r="AE532" i="23"/>
  <c r="AF532" i="23"/>
  <c r="AH532" i="23"/>
  <c r="AI532" i="23"/>
  <c r="AJ532" i="23"/>
  <c r="AK532" i="23"/>
  <c r="Z100" i="23"/>
  <c r="AA100" i="23"/>
  <c r="AB100" i="23"/>
  <c r="AC100" i="23"/>
  <c r="AD100" i="23"/>
  <c r="AE100" i="23"/>
  <c r="AF100" i="23"/>
  <c r="AI100" i="23"/>
  <c r="AJ100" i="23"/>
  <c r="AK100" i="23"/>
  <c r="Z457" i="23"/>
  <c r="AA457" i="23"/>
  <c r="AB457" i="23"/>
  <c r="AC457" i="23"/>
  <c r="AD457" i="23"/>
  <c r="AE457" i="23"/>
  <c r="AF457" i="23"/>
  <c r="AI457" i="23"/>
  <c r="AJ457" i="23"/>
  <c r="AK457" i="23"/>
  <c r="Z554" i="23"/>
  <c r="AA554" i="23"/>
  <c r="AB554" i="23"/>
  <c r="AC554" i="23"/>
  <c r="AD554" i="23"/>
  <c r="AE554" i="23"/>
  <c r="AF554" i="23"/>
  <c r="AI554" i="23"/>
  <c r="AJ554" i="23"/>
  <c r="AK554" i="23"/>
  <c r="Z26" i="23"/>
  <c r="AA26" i="23"/>
  <c r="AB26" i="23"/>
  <c r="AC26" i="23"/>
  <c r="AD26" i="23"/>
  <c r="AE26" i="23"/>
  <c r="AF26" i="23"/>
  <c r="AI26" i="23"/>
  <c r="AJ26" i="23"/>
  <c r="AK26" i="23"/>
  <c r="Z14" i="23"/>
  <c r="AA14" i="23"/>
  <c r="AB14" i="23"/>
  <c r="AC14" i="23"/>
  <c r="AD14" i="23"/>
  <c r="AE14" i="23"/>
  <c r="AF14" i="23"/>
  <c r="AI14" i="23"/>
  <c r="AJ14" i="23"/>
  <c r="AK14" i="23"/>
  <c r="Z241" i="23"/>
  <c r="AA241" i="23"/>
  <c r="AB241" i="23"/>
  <c r="AC241" i="23"/>
  <c r="AD241" i="23"/>
  <c r="AE241" i="23"/>
  <c r="AF241" i="23"/>
  <c r="AI241" i="23"/>
  <c r="AJ241" i="23"/>
  <c r="AK241" i="23"/>
  <c r="Z420" i="23"/>
  <c r="AA420" i="23"/>
  <c r="AB420" i="23"/>
  <c r="AC420" i="23"/>
  <c r="AD420" i="23"/>
  <c r="AE420" i="23"/>
  <c r="AF420" i="23"/>
  <c r="AI420" i="23"/>
  <c r="AJ420" i="23"/>
  <c r="AK420" i="23"/>
  <c r="Z492" i="23"/>
  <c r="AA492" i="23"/>
  <c r="AB492" i="23"/>
  <c r="AC492" i="23"/>
  <c r="AD492" i="23"/>
  <c r="AE492" i="23"/>
  <c r="AF492" i="23"/>
  <c r="AI492" i="23"/>
  <c r="AJ492" i="23"/>
  <c r="AK492" i="23"/>
  <c r="Z530" i="23"/>
  <c r="AA530" i="23"/>
  <c r="AB530" i="23"/>
  <c r="AC530" i="23"/>
  <c r="AD530" i="23"/>
  <c r="AE530" i="23"/>
  <c r="AF530" i="23"/>
  <c r="AI530" i="23"/>
  <c r="AJ530" i="23"/>
  <c r="AK530" i="23"/>
  <c r="Z72" i="23"/>
  <c r="AA72" i="23"/>
  <c r="AB72" i="23"/>
  <c r="AC72" i="23"/>
  <c r="AD72" i="23"/>
  <c r="AE72" i="23"/>
  <c r="AF72" i="23"/>
  <c r="AI72" i="23"/>
  <c r="AJ72" i="23"/>
  <c r="AK72" i="23"/>
  <c r="Z352" i="23"/>
  <c r="AA352" i="23"/>
  <c r="AB352" i="23"/>
  <c r="AC352" i="23"/>
  <c r="AD352" i="23"/>
  <c r="AE352" i="23"/>
  <c r="AF352" i="23"/>
  <c r="AH352" i="23"/>
  <c r="AI352" i="23"/>
  <c r="AJ352" i="23"/>
  <c r="AK352" i="23"/>
  <c r="Z55" i="23"/>
  <c r="AA55" i="23"/>
  <c r="AB55" i="23"/>
  <c r="AC55" i="23"/>
  <c r="AD55" i="23"/>
  <c r="AE55" i="23"/>
  <c r="AF55" i="23"/>
  <c r="AI55" i="23"/>
  <c r="AJ55" i="23"/>
  <c r="AK55" i="23"/>
  <c r="Z447" i="23"/>
  <c r="AA447" i="23"/>
  <c r="AB447" i="23"/>
  <c r="AC447" i="23"/>
  <c r="AD447" i="23"/>
  <c r="AE447" i="23"/>
  <c r="AF447" i="23"/>
  <c r="AI447" i="23"/>
  <c r="AJ447" i="23"/>
  <c r="AK447" i="23"/>
  <c r="Z368" i="23"/>
  <c r="AA368" i="23"/>
  <c r="AB368" i="23"/>
  <c r="AC368" i="23"/>
  <c r="AD368" i="23"/>
  <c r="AE368" i="23"/>
  <c r="AF368" i="23"/>
  <c r="AI368" i="23"/>
  <c r="AJ368" i="23"/>
  <c r="AK368" i="23"/>
  <c r="Z68" i="23"/>
  <c r="AA68" i="23"/>
  <c r="AB68" i="23"/>
  <c r="AC68" i="23"/>
  <c r="AD68" i="23"/>
  <c r="AE68" i="23"/>
  <c r="AF68" i="23"/>
  <c r="AJ68" i="23"/>
  <c r="AK68" i="23"/>
  <c r="Z135" i="23"/>
  <c r="AA135" i="23"/>
  <c r="AB135" i="23"/>
  <c r="AC135" i="23"/>
  <c r="AD135" i="23"/>
  <c r="AE135" i="23"/>
  <c r="AF135" i="23"/>
  <c r="AH135" i="23"/>
  <c r="AI135" i="23"/>
  <c r="AK135" i="23"/>
  <c r="Z262" i="23"/>
  <c r="AA262" i="23"/>
  <c r="AB262" i="23"/>
  <c r="AC262" i="23"/>
  <c r="AD262" i="23"/>
  <c r="AE262" i="23"/>
  <c r="AF262" i="23"/>
  <c r="AI262" i="23"/>
  <c r="AJ262" i="23"/>
  <c r="Z149" i="23"/>
  <c r="AA149" i="23"/>
  <c r="AB149" i="23"/>
  <c r="AC149" i="23"/>
  <c r="AD149" i="23"/>
  <c r="AE149" i="23"/>
  <c r="AF149" i="23"/>
  <c r="AH149" i="23"/>
  <c r="AI149" i="23"/>
  <c r="AJ149" i="23"/>
  <c r="AK149" i="23"/>
  <c r="Z34" i="23"/>
  <c r="AA34" i="23"/>
  <c r="AB34" i="23"/>
  <c r="AC34" i="23"/>
  <c r="AD34" i="23"/>
  <c r="AE34" i="23"/>
  <c r="AF34" i="23"/>
  <c r="AI34" i="23"/>
  <c r="AJ34" i="23"/>
  <c r="AK34" i="23"/>
  <c r="Z36" i="23"/>
  <c r="AA36" i="23"/>
  <c r="AB36" i="23"/>
  <c r="AC36" i="23"/>
  <c r="AD36" i="23"/>
  <c r="AE36" i="23"/>
  <c r="AF36" i="23"/>
  <c r="AI36" i="23"/>
  <c r="AJ36" i="23"/>
  <c r="AK36" i="23"/>
  <c r="Z323" i="23"/>
  <c r="AA323" i="23"/>
  <c r="AB323" i="23"/>
  <c r="AC323" i="23"/>
  <c r="AD323" i="23"/>
  <c r="AE323" i="23"/>
  <c r="AF323" i="23"/>
  <c r="AI323" i="23"/>
  <c r="AJ323" i="23"/>
  <c r="AK323" i="23"/>
  <c r="Z548" i="23"/>
  <c r="AA548" i="23"/>
  <c r="AB548" i="23"/>
  <c r="AC548" i="23"/>
  <c r="AD548" i="23"/>
  <c r="AE548" i="23"/>
  <c r="AF548" i="23"/>
  <c r="AI548" i="23"/>
  <c r="AJ548" i="23"/>
  <c r="AK548" i="23"/>
  <c r="Z222" i="23"/>
  <c r="AA222" i="23"/>
  <c r="AB222" i="23"/>
  <c r="AC222" i="23"/>
  <c r="AD222" i="23"/>
  <c r="AE222" i="23"/>
  <c r="AF222" i="23"/>
  <c r="AI222" i="23"/>
  <c r="AJ222" i="23"/>
  <c r="AK222" i="23"/>
  <c r="Z180" i="23"/>
  <c r="AA180" i="23"/>
  <c r="AB180" i="23"/>
  <c r="AC180" i="23"/>
  <c r="AD180" i="23"/>
  <c r="AE180" i="23"/>
  <c r="AF180" i="23"/>
  <c r="AI180" i="23"/>
  <c r="AJ180" i="23"/>
  <c r="AK180" i="23"/>
  <c r="Z453" i="23"/>
  <c r="AA453" i="23"/>
  <c r="AB453" i="23"/>
  <c r="AC453" i="23"/>
  <c r="AD453" i="23"/>
  <c r="AE453" i="23"/>
  <c r="AF453" i="23"/>
  <c r="AI453" i="23"/>
  <c r="AJ453" i="23"/>
  <c r="AK453" i="23"/>
  <c r="Z27" i="23"/>
  <c r="AA27" i="23"/>
  <c r="AB27" i="23"/>
  <c r="AC27" i="23"/>
  <c r="AD27" i="23"/>
  <c r="AE27" i="23"/>
  <c r="AF27" i="23"/>
  <c r="AH27" i="23"/>
  <c r="AI27" i="23"/>
  <c r="AJ27" i="23"/>
  <c r="Z496" i="23"/>
  <c r="AA496" i="23"/>
  <c r="AB496" i="23"/>
  <c r="AC496" i="23"/>
  <c r="AD496" i="23"/>
  <c r="AE496" i="23"/>
  <c r="AF496" i="23"/>
  <c r="AI496" i="23"/>
  <c r="AJ496" i="23"/>
  <c r="AK496" i="23"/>
  <c r="Z278" i="23"/>
  <c r="AA278" i="23"/>
  <c r="AB278" i="23"/>
  <c r="AC278" i="23"/>
  <c r="AD278" i="23"/>
  <c r="AE278" i="23"/>
  <c r="AF278" i="23"/>
  <c r="AH278" i="23"/>
  <c r="AI278" i="23"/>
  <c r="AJ278" i="23"/>
  <c r="AK278" i="23"/>
  <c r="Z510" i="23"/>
  <c r="AA510" i="23"/>
  <c r="AB510" i="23"/>
  <c r="AC510" i="23"/>
  <c r="AD510" i="23"/>
  <c r="AE510" i="23"/>
  <c r="AF510" i="23"/>
  <c r="AI510" i="23"/>
  <c r="AJ510" i="23"/>
  <c r="AK510" i="23"/>
  <c r="Z176" i="23"/>
  <c r="AA176" i="23"/>
  <c r="AB176" i="23"/>
  <c r="AC176" i="23"/>
  <c r="AD176" i="23"/>
  <c r="AE176" i="23"/>
  <c r="AF176" i="23"/>
  <c r="AI176" i="23"/>
  <c r="AJ176" i="23"/>
  <c r="AK176" i="23"/>
  <c r="Z286" i="23"/>
  <c r="AA286" i="23"/>
  <c r="AB286" i="23"/>
  <c r="AC286" i="23"/>
  <c r="AD286" i="23"/>
  <c r="AE286" i="23"/>
  <c r="AF286" i="23"/>
  <c r="AI286" i="23"/>
  <c r="AJ286" i="23"/>
  <c r="AK286" i="23"/>
  <c r="Z48" i="23"/>
  <c r="AA48" i="23"/>
  <c r="AB48" i="23"/>
  <c r="AC48" i="23"/>
  <c r="AD48" i="23"/>
  <c r="AE48" i="23"/>
  <c r="AF48" i="23"/>
  <c r="AI48" i="23"/>
  <c r="AJ48" i="23"/>
  <c r="AK48" i="23"/>
  <c r="Z411" i="23"/>
  <c r="AA411" i="23"/>
  <c r="AB411" i="23"/>
  <c r="AC411" i="23"/>
  <c r="AD411" i="23"/>
  <c r="AE411" i="23"/>
  <c r="AF411" i="23"/>
  <c r="AI411" i="23"/>
  <c r="AJ411" i="23"/>
  <c r="AK411" i="23"/>
  <c r="Z433" i="23"/>
  <c r="AA433" i="23"/>
  <c r="AB433" i="23"/>
  <c r="AC433" i="23"/>
  <c r="AD433" i="23"/>
  <c r="AE433" i="23"/>
  <c r="AF433" i="23"/>
  <c r="AH433" i="23"/>
  <c r="AI433" i="23"/>
  <c r="AJ433" i="23"/>
  <c r="AK433" i="23"/>
  <c r="Z430" i="23"/>
  <c r="AA430" i="23"/>
  <c r="AB430" i="23"/>
  <c r="AC430" i="23"/>
  <c r="AD430" i="23"/>
  <c r="AE430" i="23"/>
  <c r="AF430" i="23"/>
  <c r="AJ430" i="23"/>
  <c r="AK430" i="23"/>
  <c r="Z131" i="23"/>
  <c r="AA131" i="23"/>
  <c r="AB131" i="23"/>
  <c r="AC131" i="23"/>
  <c r="AD131" i="23"/>
  <c r="AE131" i="23"/>
  <c r="AF131" i="23"/>
  <c r="AH131" i="23"/>
  <c r="AI131" i="23"/>
  <c r="AK131" i="23"/>
  <c r="Z573" i="23"/>
  <c r="AA573" i="23"/>
  <c r="AB573" i="23"/>
  <c r="AC573" i="23"/>
  <c r="AD573" i="23"/>
  <c r="AE573" i="23"/>
  <c r="AF573" i="23"/>
  <c r="AI573" i="23"/>
  <c r="AJ573" i="23"/>
  <c r="AK573" i="23"/>
  <c r="Z231" i="23"/>
  <c r="AA231" i="23"/>
  <c r="AB231" i="23"/>
  <c r="AC231" i="23"/>
  <c r="AD231" i="23"/>
  <c r="AE231" i="23"/>
  <c r="AF231" i="23"/>
  <c r="AI231" i="23"/>
  <c r="AJ231" i="23"/>
  <c r="AK231" i="23"/>
  <c r="Z336" i="23"/>
  <c r="AA336" i="23"/>
  <c r="AB336" i="23"/>
  <c r="AC336" i="23"/>
  <c r="AD336" i="23"/>
  <c r="AE336" i="23"/>
  <c r="AF336" i="23"/>
  <c r="AH336" i="23"/>
  <c r="AI336" i="23"/>
  <c r="AJ336" i="23"/>
  <c r="AK336" i="23"/>
  <c r="Z302" i="23"/>
  <c r="AA302" i="23"/>
  <c r="AB302" i="23"/>
  <c r="AC302" i="23"/>
  <c r="AD302" i="23"/>
  <c r="AE302" i="23"/>
  <c r="AF302" i="23"/>
  <c r="AH302" i="23"/>
  <c r="AI302" i="23"/>
  <c r="AJ302" i="23"/>
  <c r="AK302" i="23"/>
  <c r="Z157" i="23"/>
  <c r="AA157" i="23"/>
  <c r="AB157" i="23"/>
  <c r="AC157" i="23"/>
  <c r="AD157" i="23"/>
  <c r="AE157" i="23"/>
  <c r="AF157" i="23"/>
  <c r="AH157" i="23"/>
  <c r="AI157" i="23"/>
  <c r="AJ157" i="23"/>
  <c r="AK157" i="23"/>
  <c r="Z500" i="23"/>
  <c r="AA500" i="23"/>
  <c r="AB500" i="23"/>
  <c r="AC500" i="23"/>
  <c r="AD500" i="23"/>
  <c r="AE500" i="23"/>
  <c r="AF500" i="23"/>
  <c r="AH500" i="23"/>
  <c r="AI500" i="23"/>
  <c r="AJ500" i="23"/>
  <c r="AK500" i="23"/>
  <c r="Z267" i="23"/>
  <c r="AA267" i="23"/>
  <c r="AB267" i="23"/>
  <c r="AC267" i="23"/>
  <c r="AD267" i="23"/>
  <c r="AE267" i="23"/>
  <c r="AF267" i="23"/>
  <c r="AI267" i="23"/>
  <c r="AJ267" i="23"/>
  <c r="AK267" i="23"/>
  <c r="Z365" i="23"/>
  <c r="AA365" i="23"/>
  <c r="AB365" i="23"/>
  <c r="AC365" i="23"/>
  <c r="AD365" i="23"/>
  <c r="AE365" i="23"/>
  <c r="AF365" i="23"/>
  <c r="AH365" i="23"/>
  <c r="AI365" i="23"/>
  <c r="AJ365" i="23"/>
  <c r="AK365" i="23"/>
  <c r="Z240" i="23"/>
  <c r="AA240" i="23"/>
  <c r="AB240" i="23"/>
  <c r="AC240" i="23"/>
  <c r="AD240" i="23"/>
  <c r="AE240" i="23"/>
  <c r="AF240" i="23"/>
  <c r="AH240" i="23"/>
  <c r="AI240" i="23"/>
  <c r="AJ240" i="23"/>
  <c r="AK240" i="23"/>
  <c r="Z254" i="23"/>
  <c r="AA254" i="23"/>
  <c r="AB254" i="23"/>
  <c r="AC254" i="23"/>
  <c r="AD254" i="23"/>
  <c r="AE254" i="23"/>
  <c r="AF254" i="23"/>
  <c r="AI254" i="23"/>
  <c r="AJ254" i="23"/>
  <c r="AK254" i="23"/>
  <c r="Z455" i="23"/>
  <c r="AA455" i="23"/>
  <c r="AB455" i="23"/>
  <c r="AC455" i="23"/>
  <c r="AD455" i="23"/>
  <c r="AE455" i="23"/>
  <c r="AF455" i="23"/>
  <c r="AH455" i="23"/>
  <c r="AI455" i="23"/>
  <c r="AJ455" i="23"/>
  <c r="AK455" i="23"/>
  <c r="Z130" i="23"/>
  <c r="AA130" i="23"/>
  <c r="AB130" i="23"/>
  <c r="AC130" i="23"/>
  <c r="AD130" i="23"/>
  <c r="AE130" i="23"/>
  <c r="AF130" i="23"/>
  <c r="AI130" i="23"/>
  <c r="AJ130" i="23"/>
  <c r="AK130" i="23"/>
  <c r="Z361" i="23"/>
  <c r="AA361" i="23"/>
  <c r="AB361" i="23"/>
  <c r="AC361" i="23"/>
  <c r="AD361" i="23"/>
  <c r="AE361" i="23"/>
  <c r="AF361" i="23"/>
  <c r="AI361" i="23"/>
  <c r="AJ361" i="23"/>
  <c r="AK361" i="23"/>
  <c r="Z483" i="23"/>
  <c r="AA483" i="23"/>
  <c r="AB483" i="23"/>
  <c r="AC483" i="23"/>
  <c r="AD483" i="23"/>
  <c r="AE483" i="23"/>
  <c r="AF483" i="23"/>
  <c r="AI483" i="23"/>
  <c r="AJ483" i="23"/>
  <c r="AK483" i="23"/>
  <c r="Z171" i="23"/>
  <c r="AA171" i="23"/>
  <c r="AB171" i="23"/>
  <c r="AC171" i="23"/>
  <c r="AD171" i="23"/>
  <c r="AE171" i="23"/>
  <c r="AF171" i="23"/>
  <c r="AH171" i="23"/>
  <c r="AI171" i="23"/>
  <c r="AJ171" i="23"/>
  <c r="AK171" i="23"/>
  <c r="Z195" i="23"/>
  <c r="AA195" i="23"/>
  <c r="AB195" i="23"/>
  <c r="AC195" i="23"/>
  <c r="AD195" i="23"/>
  <c r="AE195" i="23"/>
  <c r="AF195" i="23"/>
  <c r="AI195" i="23"/>
  <c r="AJ195" i="23"/>
  <c r="AK195" i="23"/>
  <c r="Z123" i="23"/>
  <c r="AA123" i="23"/>
  <c r="AB123" i="23"/>
  <c r="AC123" i="23"/>
  <c r="AD123" i="23"/>
  <c r="AE123" i="23"/>
  <c r="AF123" i="23"/>
  <c r="AH123" i="23"/>
  <c r="AI123" i="23"/>
  <c r="AJ123" i="23"/>
  <c r="AK123" i="23"/>
  <c r="Z523" i="23"/>
  <c r="AA523" i="23"/>
  <c r="AB523" i="23"/>
  <c r="AC523" i="23"/>
  <c r="AD523" i="23"/>
  <c r="AE523" i="23"/>
  <c r="AF523" i="23"/>
  <c r="AI523" i="23"/>
  <c r="AJ523" i="23"/>
  <c r="AK523" i="23"/>
  <c r="Z221" i="23"/>
  <c r="AA221" i="23"/>
  <c r="AB221" i="23"/>
  <c r="AC221" i="23"/>
  <c r="AD221" i="23"/>
  <c r="AE221" i="23"/>
  <c r="AF221" i="23"/>
  <c r="AH221" i="23"/>
  <c r="AI221" i="23"/>
  <c r="AJ221" i="23"/>
  <c r="AK221" i="23"/>
  <c r="Z178" i="23"/>
  <c r="AA178" i="23"/>
  <c r="AB178" i="23"/>
  <c r="AC178" i="23"/>
  <c r="AD178" i="23"/>
  <c r="AE178" i="23"/>
  <c r="AF178" i="23"/>
  <c r="AI178" i="23"/>
  <c r="AJ178" i="23"/>
  <c r="AK178" i="23"/>
  <c r="Z259" i="23"/>
  <c r="AA259" i="23"/>
  <c r="AB259" i="23"/>
  <c r="AC259" i="23"/>
  <c r="AD259" i="23"/>
  <c r="AE259" i="23"/>
  <c r="AF259" i="23"/>
  <c r="AH259" i="23"/>
  <c r="AI259" i="23"/>
  <c r="AJ259" i="23"/>
  <c r="AK259" i="23"/>
  <c r="Z96" i="23"/>
  <c r="AA96" i="23"/>
  <c r="AB96" i="23"/>
  <c r="AC96" i="23"/>
  <c r="AD96" i="23"/>
  <c r="AE96" i="23"/>
  <c r="AF96" i="23"/>
  <c r="AI96" i="23"/>
  <c r="AJ96" i="23"/>
  <c r="AK96" i="23"/>
  <c r="Z268" i="23"/>
  <c r="AA268" i="23"/>
  <c r="AB268" i="23"/>
  <c r="AC268" i="23"/>
  <c r="AD268" i="23"/>
  <c r="AE268" i="23"/>
  <c r="AF268" i="23"/>
  <c r="AH268" i="23"/>
  <c r="AI268" i="23"/>
  <c r="AJ268" i="23"/>
  <c r="AK268" i="23"/>
  <c r="Z319" i="23"/>
  <c r="AA319" i="23"/>
  <c r="AB319" i="23"/>
  <c r="AC319" i="23"/>
  <c r="AD319" i="23"/>
  <c r="AE319" i="23"/>
  <c r="AF319" i="23"/>
  <c r="AI319" i="23"/>
  <c r="AJ319" i="23"/>
  <c r="AK319" i="23"/>
  <c r="Z514" i="23"/>
  <c r="AA514" i="23"/>
  <c r="AB514" i="23"/>
  <c r="AC514" i="23"/>
  <c r="AD514" i="23"/>
  <c r="AE514" i="23"/>
  <c r="AF514" i="23"/>
  <c r="AI514" i="23"/>
  <c r="AJ514" i="23"/>
  <c r="AK514" i="23"/>
  <c r="Z295" i="23"/>
  <c r="AA295" i="23"/>
  <c r="AB295" i="23"/>
  <c r="AC295" i="23"/>
  <c r="AD295" i="23"/>
  <c r="AE295" i="23"/>
  <c r="AF295" i="23"/>
  <c r="AH295" i="23"/>
  <c r="AI295" i="23"/>
  <c r="AJ295" i="23"/>
  <c r="AK295" i="23"/>
  <c r="Z182" i="23"/>
  <c r="AA182" i="23"/>
  <c r="AB182" i="23"/>
  <c r="AC182" i="23"/>
  <c r="AD182" i="23"/>
  <c r="AE182" i="23"/>
  <c r="AF182" i="23"/>
  <c r="AI182" i="23"/>
  <c r="AJ182" i="23"/>
  <c r="AK182" i="23"/>
  <c r="Z102" i="23"/>
  <c r="AA102" i="23"/>
  <c r="AB102" i="23"/>
  <c r="AC102" i="23"/>
  <c r="AD102" i="23"/>
  <c r="AE102" i="23"/>
  <c r="AF102" i="23"/>
  <c r="AI102" i="23"/>
  <c r="AJ102" i="23"/>
  <c r="AK102" i="23"/>
  <c r="Z485" i="23"/>
  <c r="AA485" i="23"/>
  <c r="AB485" i="23"/>
  <c r="AC485" i="23"/>
  <c r="AD485" i="23"/>
  <c r="AE485" i="23"/>
  <c r="AF485" i="23"/>
  <c r="AI485" i="23"/>
  <c r="AJ485" i="23"/>
  <c r="AK485" i="23"/>
  <c r="Z245" i="23"/>
  <c r="AA245" i="23"/>
  <c r="AB245" i="23"/>
  <c r="AC245" i="23"/>
  <c r="AD245" i="23"/>
  <c r="AE245" i="23"/>
  <c r="AF245" i="23"/>
  <c r="AI245" i="23"/>
  <c r="AJ245" i="23"/>
  <c r="AK245" i="23"/>
  <c r="Z431" i="23"/>
  <c r="AA431" i="23"/>
  <c r="AB431" i="23"/>
  <c r="AC431" i="23"/>
  <c r="AD431" i="23"/>
  <c r="AE431" i="23"/>
  <c r="AF431" i="23"/>
  <c r="AH431" i="23"/>
  <c r="AI431" i="23"/>
  <c r="AJ431" i="23"/>
  <c r="AK431" i="23"/>
  <c r="Z293" i="23"/>
  <c r="AA293" i="23"/>
  <c r="AB293" i="23"/>
  <c r="AC293" i="23"/>
  <c r="AD293" i="23"/>
  <c r="AE293" i="23"/>
  <c r="AF293" i="23"/>
  <c r="AI293" i="23"/>
  <c r="AJ293" i="23"/>
  <c r="AK293" i="23"/>
  <c r="Z56" i="23"/>
  <c r="AA56" i="23"/>
  <c r="AB56" i="23"/>
  <c r="AC56" i="23"/>
  <c r="AD56" i="23"/>
  <c r="AE56" i="23"/>
  <c r="AF56" i="23"/>
  <c r="AH56" i="23"/>
  <c r="AI56" i="23"/>
  <c r="AJ56" i="23"/>
  <c r="AK56" i="23"/>
  <c r="Z298" i="23"/>
  <c r="AA298" i="23"/>
  <c r="AB298" i="23"/>
  <c r="AC298" i="23"/>
  <c r="AD298" i="23"/>
  <c r="AE298" i="23"/>
  <c r="AF298" i="23"/>
  <c r="AI298" i="23"/>
  <c r="AJ298" i="23"/>
  <c r="AK298" i="23"/>
  <c r="Z260" i="23"/>
  <c r="AA260" i="23"/>
  <c r="AB260" i="23"/>
  <c r="AC260" i="23"/>
  <c r="AD260" i="23"/>
  <c r="AE260" i="23"/>
  <c r="AF260" i="23"/>
  <c r="AI260" i="23"/>
  <c r="AJ260" i="23"/>
  <c r="AK260" i="23"/>
  <c r="Z77" i="23"/>
  <c r="AA77" i="23"/>
  <c r="AB77" i="23"/>
  <c r="AC77" i="23"/>
  <c r="AD77" i="23"/>
  <c r="AE77" i="23"/>
  <c r="AF77" i="23"/>
  <c r="AI77" i="23"/>
  <c r="AJ77" i="23"/>
  <c r="AK77" i="23"/>
  <c r="Z519" i="23"/>
  <c r="AA519" i="23"/>
  <c r="AB519" i="23"/>
  <c r="AC519" i="23"/>
  <c r="AD519" i="23"/>
  <c r="AE519" i="23"/>
  <c r="AF519" i="23"/>
  <c r="AH519" i="23"/>
  <c r="AI519" i="23"/>
  <c r="AJ519" i="23"/>
  <c r="AK519" i="23"/>
  <c r="Z200" i="23"/>
  <c r="AA200" i="23"/>
  <c r="AB200" i="23"/>
  <c r="AC200" i="23"/>
  <c r="AD200" i="23"/>
  <c r="AE200" i="23"/>
  <c r="AF200" i="23"/>
  <c r="AH200" i="23"/>
  <c r="AI200" i="23"/>
  <c r="AJ200" i="23"/>
  <c r="AK200" i="23"/>
  <c r="Z224" i="23"/>
  <c r="AA224" i="23"/>
  <c r="AB224" i="23"/>
  <c r="AC224" i="23"/>
  <c r="AD224" i="23"/>
  <c r="AE224" i="23"/>
  <c r="AF224" i="23"/>
  <c r="AI224" i="23"/>
  <c r="AJ224" i="23"/>
  <c r="AK224" i="23"/>
  <c r="Z167" i="23"/>
  <c r="AA167" i="23"/>
  <c r="AB167" i="23"/>
  <c r="AC167" i="23"/>
  <c r="AD167" i="23"/>
  <c r="AE167" i="23"/>
  <c r="AF167" i="23"/>
  <c r="AI167" i="23"/>
  <c r="AJ167" i="23"/>
  <c r="AK167" i="23"/>
  <c r="Z227" i="23"/>
  <c r="AA227" i="23"/>
  <c r="AB227" i="23"/>
  <c r="AC227" i="23"/>
  <c r="AD227" i="23"/>
  <c r="AE227" i="23"/>
  <c r="AF227" i="23"/>
  <c r="AI227" i="23"/>
  <c r="AJ227" i="23"/>
  <c r="AK227" i="23"/>
  <c r="Z534" i="23"/>
  <c r="AA534" i="23"/>
  <c r="AB534" i="23"/>
  <c r="AC534" i="23"/>
  <c r="AD534" i="23"/>
  <c r="AE534" i="23"/>
  <c r="AF534" i="23"/>
  <c r="AJ534" i="23"/>
  <c r="AK534" i="23"/>
  <c r="Z388" i="23"/>
  <c r="AA388" i="23"/>
  <c r="AB388" i="23"/>
  <c r="AC388" i="23"/>
  <c r="AD388" i="23"/>
  <c r="AE388" i="23"/>
  <c r="AF388" i="23"/>
  <c r="AH388" i="23"/>
  <c r="AI388" i="23"/>
  <c r="AJ388" i="23"/>
  <c r="AK388" i="23"/>
  <c r="Z194" i="23"/>
  <c r="AA194" i="23"/>
  <c r="AB194" i="23"/>
  <c r="AC194" i="23"/>
  <c r="AD194" i="23"/>
  <c r="AE194" i="23"/>
  <c r="AF194" i="23"/>
  <c r="AI194" i="23"/>
  <c r="AJ194" i="23"/>
  <c r="AK194" i="23"/>
  <c r="Z494" i="23"/>
  <c r="AA494" i="23"/>
  <c r="AB494" i="23"/>
  <c r="AC494" i="23"/>
  <c r="AD494" i="23"/>
  <c r="AE494" i="23"/>
  <c r="AF494" i="23"/>
  <c r="AI494" i="23"/>
  <c r="AJ494" i="23"/>
  <c r="AK494" i="23"/>
  <c r="Z264" i="23"/>
  <c r="AA264" i="23"/>
  <c r="AB264" i="23"/>
  <c r="AC264" i="23"/>
  <c r="AD264" i="23"/>
  <c r="AE264" i="23"/>
  <c r="AF264" i="23"/>
  <c r="AI264" i="23"/>
  <c r="AJ264" i="23"/>
  <c r="AK264" i="23"/>
  <c r="Z115" i="23"/>
  <c r="AA115" i="23"/>
  <c r="AB115" i="23"/>
  <c r="AC115" i="23"/>
  <c r="AD115" i="23"/>
  <c r="AE115" i="23"/>
  <c r="AF115" i="23"/>
  <c r="AI115" i="23"/>
  <c r="AJ115" i="23"/>
  <c r="AK115" i="23"/>
  <c r="Z477" i="23"/>
  <c r="AA477" i="23"/>
  <c r="AB477" i="23"/>
  <c r="AC477" i="23"/>
  <c r="AD477" i="23"/>
  <c r="AE477" i="23"/>
  <c r="AF477" i="23"/>
  <c r="AH477" i="23"/>
  <c r="AI477" i="23"/>
  <c r="AJ477" i="23"/>
  <c r="AK477" i="23"/>
  <c r="Z88" i="23"/>
  <c r="AA88" i="23"/>
  <c r="AB88" i="23"/>
  <c r="AC88" i="23"/>
  <c r="AD88" i="23"/>
  <c r="AE88" i="23"/>
  <c r="AF88" i="23"/>
  <c r="AI88" i="23"/>
  <c r="AJ88" i="23"/>
  <c r="AK88" i="23"/>
  <c r="Z272" i="23"/>
  <c r="AA272" i="23"/>
  <c r="AB272" i="23"/>
  <c r="AC272" i="23"/>
  <c r="AD272" i="23"/>
  <c r="AE272" i="23"/>
  <c r="AF272" i="23"/>
  <c r="AI272" i="23"/>
  <c r="AJ272" i="23"/>
  <c r="AK272" i="23"/>
  <c r="Z107" i="23"/>
  <c r="AA107" i="23"/>
  <c r="AB107" i="23"/>
  <c r="AC107" i="23"/>
  <c r="AD107" i="23"/>
  <c r="AE107" i="23"/>
  <c r="AF107" i="23"/>
  <c r="AI107" i="23"/>
  <c r="AJ107" i="23"/>
  <c r="AK107" i="23"/>
  <c r="Z205" i="23"/>
  <c r="AA205" i="23"/>
  <c r="AB205" i="23"/>
  <c r="AC205" i="23"/>
  <c r="AD205" i="23"/>
  <c r="AE205" i="23"/>
  <c r="AF205" i="23"/>
  <c r="AH205" i="23"/>
  <c r="AI205" i="23"/>
  <c r="AJ205" i="23"/>
  <c r="AK205" i="23"/>
  <c r="Z70" i="23"/>
  <c r="AA70" i="23"/>
  <c r="AB70" i="23"/>
  <c r="AC70" i="23"/>
  <c r="AD70" i="23"/>
  <c r="AE70" i="23"/>
  <c r="AF70" i="23"/>
  <c r="AH70" i="23"/>
  <c r="AI70" i="23"/>
  <c r="AJ70" i="23"/>
  <c r="AK70" i="23"/>
  <c r="Z516" i="23"/>
  <c r="AA516" i="23"/>
  <c r="AB516" i="23"/>
  <c r="AC516" i="23"/>
  <c r="AD516" i="23"/>
  <c r="AE516" i="23"/>
  <c r="AF516" i="23"/>
  <c r="AI516" i="23"/>
  <c r="AJ516" i="23"/>
  <c r="AK516" i="23"/>
  <c r="Z251" i="23"/>
  <c r="AA251" i="23"/>
  <c r="AB251" i="23"/>
  <c r="AC251" i="23"/>
  <c r="AD251" i="23"/>
  <c r="AE251" i="23"/>
  <c r="AF251" i="23"/>
  <c r="AH251" i="23"/>
  <c r="AI251" i="23"/>
  <c r="AJ251" i="23"/>
  <c r="AK251" i="23"/>
  <c r="Z258" i="23"/>
  <c r="AA258" i="23"/>
  <c r="AB258" i="23"/>
  <c r="AC258" i="23"/>
  <c r="AD258" i="23"/>
  <c r="AE258" i="23"/>
  <c r="AF258" i="23"/>
  <c r="AH258" i="23"/>
  <c r="AI258" i="23"/>
  <c r="AJ258" i="23"/>
  <c r="AK258" i="23"/>
  <c r="Z399" i="23"/>
  <c r="AA399" i="23"/>
  <c r="AB399" i="23"/>
  <c r="AC399" i="23"/>
  <c r="AD399" i="23"/>
  <c r="AE399" i="23"/>
  <c r="AF399" i="23"/>
  <c r="AI399" i="23"/>
  <c r="AJ399" i="23"/>
  <c r="AK399" i="23"/>
  <c r="Z151" i="23"/>
  <c r="AA151" i="23"/>
  <c r="AB151" i="23"/>
  <c r="AC151" i="23"/>
  <c r="AD151" i="23"/>
  <c r="AE151" i="23"/>
  <c r="AF151" i="23"/>
  <c r="AH151" i="23"/>
  <c r="AI151" i="23"/>
  <c r="AJ151" i="23"/>
  <c r="AK151" i="23"/>
  <c r="Z22" i="23"/>
  <c r="AA22" i="23"/>
  <c r="AB22" i="23"/>
  <c r="AC22" i="23"/>
  <c r="AD22" i="23"/>
  <c r="AE22" i="23"/>
  <c r="AF22" i="23"/>
  <c r="AI22" i="23"/>
  <c r="AJ22" i="23"/>
  <c r="AK22" i="23"/>
  <c r="Z351" i="23"/>
  <c r="AA351" i="23"/>
  <c r="AB351" i="23"/>
  <c r="AC351" i="23"/>
  <c r="AD351" i="23"/>
  <c r="AE351" i="23"/>
  <c r="AF351" i="23"/>
  <c r="AI351" i="23"/>
  <c r="AJ351" i="23"/>
  <c r="AK351" i="23"/>
  <c r="Z575" i="23"/>
  <c r="AA575" i="23"/>
  <c r="AB575" i="23"/>
  <c r="AC575" i="23"/>
  <c r="AD575" i="23"/>
  <c r="AE575" i="23"/>
  <c r="AF575" i="23"/>
  <c r="AI575" i="23"/>
  <c r="AJ575" i="23"/>
  <c r="AK575" i="23"/>
  <c r="Z89" i="23"/>
  <c r="AA89" i="23"/>
  <c r="AB89" i="23"/>
  <c r="AC89" i="23"/>
  <c r="AD89" i="23"/>
  <c r="AE89" i="23"/>
  <c r="AF89" i="23"/>
  <c r="AI89" i="23"/>
  <c r="AJ89" i="23"/>
  <c r="AK89" i="23"/>
  <c r="Z269" i="23"/>
  <c r="AA269" i="23"/>
  <c r="AB269" i="23"/>
  <c r="AC269" i="23"/>
  <c r="AD269" i="23"/>
  <c r="AE269" i="23"/>
  <c r="AF269" i="23"/>
  <c r="AI269" i="23"/>
  <c r="AJ269" i="23"/>
  <c r="AK269" i="23"/>
  <c r="Z53" i="23"/>
  <c r="AA53" i="23"/>
  <c r="AB53" i="23"/>
  <c r="AC53" i="23"/>
  <c r="AD53" i="23"/>
  <c r="AE53" i="23"/>
  <c r="AF53" i="23"/>
  <c r="AI53" i="23"/>
  <c r="AJ53" i="23"/>
  <c r="AK53" i="23"/>
  <c r="Z90" i="23"/>
  <c r="AA90" i="23"/>
  <c r="AB90" i="23"/>
  <c r="AC90" i="23"/>
  <c r="AD90" i="23"/>
  <c r="AE90" i="23"/>
  <c r="AF90" i="23"/>
  <c r="AH90" i="23"/>
  <c r="AI90" i="23"/>
  <c r="AJ90" i="23"/>
  <c r="AK90" i="23"/>
  <c r="Z547" i="23"/>
  <c r="AA547" i="23"/>
  <c r="AB547" i="23"/>
  <c r="AC547" i="23"/>
  <c r="AD547" i="23"/>
  <c r="AE547" i="23"/>
  <c r="AF547" i="23"/>
  <c r="AI547" i="23"/>
  <c r="AJ547" i="23"/>
  <c r="AK547" i="23"/>
  <c r="Z54" i="23"/>
  <c r="AA54" i="23"/>
  <c r="AB54" i="23"/>
  <c r="AC54" i="23"/>
  <c r="AD54" i="23"/>
  <c r="AE54" i="23"/>
  <c r="AF54" i="23"/>
  <c r="AI54" i="23"/>
  <c r="AJ54" i="23"/>
  <c r="AK54" i="23"/>
  <c r="Z417" i="23"/>
  <c r="AA417" i="23"/>
  <c r="AB417" i="23"/>
  <c r="AC417" i="23"/>
  <c r="AD417" i="23"/>
  <c r="AE417" i="23"/>
  <c r="AF417" i="23"/>
  <c r="AI417" i="23"/>
  <c r="AJ417" i="23"/>
  <c r="AK417" i="23"/>
  <c r="Z312" i="23"/>
  <c r="AA312" i="23"/>
  <c r="AB312" i="23"/>
  <c r="AC312" i="23"/>
  <c r="AD312" i="23"/>
  <c r="AE312" i="23"/>
  <c r="AF312" i="23"/>
  <c r="AH312" i="23"/>
  <c r="AI312" i="23"/>
  <c r="AJ312" i="23"/>
  <c r="AK312" i="23"/>
  <c r="Z40" i="23"/>
  <c r="AA40" i="23"/>
  <c r="AB40" i="23"/>
  <c r="AC40" i="23"/>
  <c r="AD40" i="23"/>
  <c r="AE40" i="23"/>
  <c r="AF40" i="23"/>
  <c r="AI40" i="23"/>
  <c r="AJ40" i="23"/>
  <c r="AK40" i="23"/>
  <c r="Z571" i="23"/>
  <c r="AA571" i="23"/>
  <c r="AB571" i="23"/>
  <c r="AC571" i="23"/>
  <c r="AD571" i="23"/>
  <c r="AE571" i="23"/>
  <c r="AF571" i="23"/>
  <c r="AH571" i="23"/>
  <c r="AI571" i="23"/>
  <c r="AJ571" i="23"/>
  <c r="AK571" i="23"/>
  <c r="Z233" i="23"/>
  <c r="AA233" i="23"/>
  <c r="AB233" i="23"/>
  <c r="AC233" i="23"/>
  <c r="AD233" i="23"/>
  <c r="AE233" i="23"/>
  <c r="AF233" i="23"/>
  <c r="AH233" i="23"/>
  <c r="AI233" i="23"/>
  <c r="AJ233" i="23"/>
  <c r="AK233" i="23"/>
  <c r="Z330" i="23"/>
  <c r="AA330" i="23"/>
  <c r="AB330" i="23"/>
  <c r="AC330" i="23"/>
  <c r="AD330" i="23"/>
  <c r="AE330" i="23"/>
  <c r="AF330" i="23"/>
  <c r="AI330" i="23"/>
  <c r="AJ330" i="23"/>
  <c r="AK330" i="23"/>
  <c r="Z471" i="23"/>
  <c r="AA471" i="23"/>
  <c r="AB471" i="23"/>
  <c r="AC471" i="23"/>
  <c r="AD471" i="23"/>
  <c r="AE471" i="23"/>
  <c r="AF471" i="23"/>
  <c r="AI471" i="23"/>
  <c r="AJ471" i="23"/>
  <c r="AK471" i="23"/>
  <c r="Z174" i="23"/>
  <c r="AA174" i="23"/>
  <c r="AB174" i="23"/>
  <c r="AC174" i="23"/>
  <c r="AD174" i="23"/>
  <c r="AE174" i="23"/>
  <c r="AF174" i="23"/>
  <c r="AI174" i="23"/>
  <c r="AJ174" i="23"/>
  <c r="AK174" i="23"/>
  <c r="Z536" i="23"/>
  <c r="AA536" i="23"/>
  <c r="AB536" i="23"/>
  <c r="AC536" i="23"/>
  <c r="AD536" i="23"/>
  <c r="AE536" i="23"/>
  <c r="AF536" i="23"/>
  <c r="AI536" i="23"/>
  <c r="AJ536" i="23"/>
  <c r="AK536" i="23"/>
  <c r="Z74" i="23"/>
  <c r="AA74" i="23"/>
  <c r="AB74" i="23"/>
  <c r="AC74" i="23"/>
  <c r="AD74" i="23"/>
  <c r="AE74" i="23"/>
  <c r="AF74" i="23"/>
  <c r="AH74" i="23"/>
  <c r="AJ74" i="23"/>
  <c r="AK74" i="23"/>
  <c r="Z421" i="23"/>
  <c r="AA421" i="23"/>
  <c r="AB421" i="23"/>
  <c r="AC421" i="23"/>
  <c r="AD421" i="23"/>
  <c r="AE421" i="23"/>
  <c r="AF421" i="23"/>
  <c r="AJ421" i="23"/>
  <c r="AK421" i="23"/>
  <c r="Z390" i="23"/>
  <c r="AA390" i="23"/>
  <c r="AB390" i="23"/>
  <c r="AC390" i="23"/>
  <c r="AD390" i="23"/>
  <c r="AE390" i="23"/>
  <c r="AF390" i="23"/>
  <c r="AH390" i="23"/>
  <c r="AI390" i="23"/>
  <c r="AJ390" i="23"/>
  <c r="AK390" i="23"/>
  <c r="Z546" i="23"/>
  <c r="AA546" i="23"/>
  <c r="AB546" i="23"/>
  <c r="AC546" i="23"/>
  <c r="AD546" i="23"/>
  <c r="AE546" i="23"/>
  <c r="AF546" i="23"/>
  <c r="AI546" i="23"/>
  <c r="AK546" i="23"/>
  <c r="Z318" i="23"/>
  <c r="AA318" i="23"/>
  <c r="AB318" i="23"/>
  <c r="AC318" i="23"/>
  <c r="AD318" i="23"/>
  <c r="AE318" i="23"/>
  <c r="AF318" i="23"/>
  <c r="AH318" i="23"/>
  <c r="AI318" i="23"/>
  <c r="AK318" i="23"/>
  <c r="Z451" i="23"/>
  <c r="AA451" i="23"/>
  <c r="AB451" i="23"/>
  <c r="AC451" i="23"/>
  <c r="AD451" i="23"/>
  <c r="AE451" i="23"/>
  <c r="AF451" i="23"/>
  <c r="AH451" i="23"/>
  <c r="AI451" i="23"/>
  <c r="AJ451" i="23"/>
  <c r="AK451" i="23"/>
  <c r="Z300" i="23"/>
  <c r="AA300" i="23"/>
  <c r="AB300" i="23"/>
  <c r="AC300" i="23"/>
  <c r="AD300" i="23"/>
  <c r="AE300" i="23"/>
  <c r="AF300" i="23"/>
  <c r="AI300" i="23"/>
  <c r="AJ300" i="23"/>
  <c r="AK300" i="23"/>
  <c r="Z479" i="23"/>
  <c r="AA479" i="23"/>
  <c r="AB479" i="23"/>
  <c r="AC479" i="23"/>
  <c r="AD479" i="23"/>
  <c r="AE479" i="23"/>
  <c r="AF479" i="23"/>
  <c r="AI479" i="23"/>
  <c r="AJ479" i="23"/>
  <c r="Z440" i="23"/>
  <c r="AA440" i="23"/>
  <c r="AB440" i="23"/>
  <c r="AC440" i="23"/>
  <c r="AD440" i="23"/>
  <c r="AE440" i="23"/>
  <c r="AF440" i="23"/>
  <c r="AI440" i="23"/>
  <c r="AJ440" i="23"/>
  <c r="Z57" i="23"/>
  <c r="AA57" i="23"/>
  <c r="AB57" i="23"/>
  <c r="AC57" i="23"/>
  <c r="AD57" i="23"/>
  <c r="AE57" i="23"/>
  <c r="AF57" i="23"/>
  <c r="AI57" i="23"/>
  <c r="AJ57" i="23"/>
  <c r="AK57" i="23"/>
  <c r="Z199" i="23"/>
  <c r="AA199" i="23"/>
  <c r="AB199" i="23"/>
  <c r="AC199" i="23"/>
  <c r="AD199" i="23"/>
  <c r="AE199" i="23"/>
  <c r="AF199" i="23"/>
  <c r="AI199" i="23"/>
  <c r="AJ199" i="23"/>
  <c r="AK199" i="23"/>
  <c r="Z549" i="23"/>
  <c r="AA549" i="23"/>
  <c r="AB549" i="23"/>
  <c r="AC549" i="23"/>
  <c r="AD549" i="23"/>
  <c r="AE549" i="23"/>
  <c r="AF549" i="23"/>
  <c r="AI549" i="23"/>
  <c r="AJ549" i="23"/>
  <c r="AK549" i="23"/>
  <c r="Z207" i="23"/>
  <c r="AA207" i="23"/>
  <c r="AB207" i="23"/>
  <c r="AC207" i="23"/>
  <c r="AD207" i="23"/>
  <c r="AE207" i="23"/>
  <c r="AF207" i="23"/>
  <c r="AH207" i="23"/>
  <c r="AI207" i="23"/>
  <c r="AJ207" i="23"/>
  <c r="AK207" i="23"/>
  <c r="Z87" i="23"/>
  <c r="AA87" i="23"/>
  <c r="AB87" i="23"/>
  <c r="AC87" i="23"/>
  <c r="AD87" i="23"/>
  <c r="AE87" i="23"/>
  <c r="AF87" i="23"/>
  <c r="AI87" i="23"/>
  <c r="AJ87" i="23"/>
  <c r="AK87" i="23"/>
  <c r="Z112" i="23"/>
  <c r="AA112" i="23"/>
  <c r="AB112" i="23"/>
  <c r="AC112" i="23"/>
  <c r="AD112" i="23"/>
  <c r="AE112" i="23"/>
  <c r="AF112" i="23"/>
  <c r="AI112" i="23"/>
  <c r="AJ112" i="23"/>
  <c r="AK112" i="23"/>
  <c r="Z381" i="23"/>
  <c r="AA381" i="23"/>
  <c r="AB381" i="23"/>
  <c r="AC381" i="23"/>
  <c r="AD381" i="23"/>
  <c r="AE381" i="23"/>
  <c r="AF381" i="23"/>
  <c r="AI381" i="23"/>
  <c r="AJ381" i="23"/>
  <c r="AK381" i="23"/>
  <c r="Z290" i="23"/>
  <c r="AA290" i="23"/>
  <c r="AB290" i="23"/>
  <c r="AC290" i="23"/>
  <c r="AD290" i="23"/>
  <c r="AE290" i="23"/>
  <c r="AF290" i="23"/>
  <c r="AI290" i="23"/>
  <c r="AJ290" i="23"/>
  <c r="AK290" i="23"/>
  <c r="Z370" i="23"/>
  <c r="AA370" i="23"/>
  <c r="AB370" i="23"/>
  <c r="AC370" i="23"/>
  <c r="AD370" i="23"/>
  <c r="AE370" i="23"/>
  <c r="AF370" i="23"/>
  <c r="AH370" i="23"/>
  <c r="AI370" i="23"/>
  <c r="AJ370" i="23"/>
  <c r="AK370" i="23"/>
  <c r="Z99" i="23"/>
  <c r="AA99" i="23"/>
  <c r="AB99" i="23"/>
  <c r="AC99" i="23"/>
  <c r="AD99" i="23"/>
  <c r="AE99" i="23"/>
  <c r="AF99" i="23"/>
  <c r="AI99" i="23"/>
  <c r="AJ99" i="23"/>
  <c r="AK99" i="23"/>
  <c r="Z160" i="23"/>
  <c r="AA160" i="23"/>
  <c r="AB160" i="23"/>
  <c r="AC160" i="23"/>
  <c r="AD160" i="23"/>
  <c r="AE160" i="23"/>
  <c r="AF160" i="23"/>
  <c r="AI160" i="23"/>
  <c r="AJ160" i="23"/>
  <c r="AK160" i="23"/>
  <c r="Z121" i="23"/>
  <c r="AA121" i="23"/>
  <c r="AB121" i="23"/>
  <c r="AC121" i="23"/>
  <c r="AD121" i="23"/>
  <c r="AE121" i="23"/>
  <c r="AF121" i="23"/>
  <c r="AI121" i="23"/>
  <c r="AJ121" i="23"/>
  <c r="AK121" i="23"/>
  <c r="Z372" i="23"/>
  <c r="AA372" i="23"/>
  <c r="AB372" i="23"/>
  <c r="AC372" i="23"/>
  <c r="AD372" i="23"/>
  <c r="AE372" i="23"/>
  <c r="AF372" i="23"/>
  <c r="AI372" i="23"/>
  <c r="AJ372" i="23"/>
  <c r="AK372" i="23"/>
  <c r="Z461" i="23"/>
  <c r="AA461" i="23"/>
  <c r="AB461" i="23"/>
  <c r="AC461" i="23"/>
  <c r="AD461" i="23"/>
  <c r="AE461" i="23"/>
  <c r="AF461" i="23"/>
  <c r="AH461" i="23"/>
  <c r="AI461" i="23"/>
  <c r="AJ461" i="23"/>
  <c r="AK461" i="23"/>
  <c r="Z215" i="23"/>
  <c r="AA215" i="23"/>
  <c r="AB215" i="23"/>
  <c r="AC215" i="23"/>
  <c r="AD215" i="23"/>
  <c r="AE215" i="23"/>
  <c r="AF215" i="23"/>
  <c r="AI215" i="23"/>
  <c r="AJ215" i="23"/>
  <c r="AK215" i="23"/>
  <c r="Z527" i="23"/>
  <c r="AA527" i="23"/>
  <c r="AB527" i="23"/>
  <c r="AC527" i="23"/>
  <c r="AD527" i="23"/>
  <c r="AE527" i="23"/>
  <c r="AF527" i="23"/>
  <c r="AH527" i="23"/>
  <c r="AI527" i="23"/>
  <c r="AJ527" i="23"/>
  <c r="AK527" i="23"/>
  <c r="Z437" i="23"/>
  <c r="AA437" i="23"/>
  <c r="AB437" i="23"/>
  <c r="AC437" i="23"/>
  <c r="AD437" i="23"/>
  <c r="AE437" i="23"/>
  <c r="AF437" i="23"/>
  <c r="AI437" i="23"/>
  <c r="AJ437" i="23"/>
  <c r="AK437" i="23"/>
  <c r="Z334" i="23"/>
  <c r="AA334" i="23"/>
  <c r="AB334" i="23"/>
  <c r="AC334" i="23"/>
  <c r="AD334" i="23"/>
  <c r="AE334" i="23"/>
  <c r="AF334" i="23"/>
  <c r="AI334" i="23"/>
  <c r="AJ334" i="23"/>
  <c r="AK334" i="23"/>
  <c r="Z358" i="23"/>
  <c r="AA358" i="23"/>
  <c r="AB358" i="23"/>
  <c r="AC358" i="23"/>
  <c r="AD358" i="23"/>
  <c r="AE358" i="23"/>
  <c r="AF358" i="23"/>
  <c r="AI358" i="23"/>
  <c r="AJ358" i="23"/>
  <c r="AK358" i="23"/>
  <c r="Z371" i="23"/>
  <c r="AA371" i="23"/>
  <c r="AB371" i="23"/>
  <c r="AC371" i="23"/>
  <c r="AD371" i="23"/>
  <c r="AE371" i="23"/>
  <c r="AF371" i="23"/>
  <c r="AI371" i="23"/>
  <c r="AJ371" i="23"/>
  <c r="AK371" i="23"/>
  <c r="Z142" i="23"/>
  <c r="AA142" i="23"/>
  <c r="AB142" i="23"/>
  <c r="AC142" i="23"/>
  <c r="AD142" i="23"/>
  <c r="AE142" i="23"/>
  <c r="AF142" i="23"/>
  <c r="AI142" i="23"/>
  <c r="AJ142" i="23"/>
  <c r="AK142" i="23"/>
  <c r="Z308" i="23"/>
  <c r="AA308" i="23"/>
  <c r="AB308" i="23"/>
  <c r="AC308" i="23"/>
  <c r="AD308" i="23"/>
  <c r="AE308" i="23"/>
  <c r="AF308" i="23"/>
  <c r="AI308" i="23"/>
  <c r="AJ308" i="23"/>
  <c r="AK308" i="23"/>
  <c r="Z58" i="23"/>
  <c r="AA58" i="23"/>
  <c r="AB58" i="23"/>
  <c r="AC58" i="23"/>
  <c r="AD58" i="23"/>
  <c r="AE58" i="23"/>
  <c r="AF58" i="23"/>
  <c r="AI58" i="23"/>
  <c r="AJ58" i="23"/>
  <c r="AK58" i="23"/>
  <c r="Z456" i="23"/>
  <c r="AA456" i="23"/>
  <c r="AB456" i="23"/>
  <c r="AC456" i="23"/>
  <c r="AD456" i="23"/>
  <c r="AE456" i="23"/>
  <c r="AF456" i="23"/>
  <c r="AH456" i="23"/>
  <c r="AI456" i="23"/>
  <c r="AJ456" i="23"/>
  <c r="AK456" i="23"/>
  <c r="Z23" i="23"/>
  <c r="AA23" i="23"/>
  <c r="AB23" i="23"/>
  <c r="AC23" i="23"/>
  <c r="AD23" i="23"/>
  <c r="AE23" i="23"/>
  <c r="AF23" i="23"/>
  <c r="AI23" i="23"/>
  <c r="AJ23" i="23"/>
  <c r="AK23" i="23"/>
  <c r="Z314" i="23"/>
  <c r="AA314" i="23"/>
  <c r="AB314" i="23"/>
  <c r="AC314" i="23"/>
  <c r="AD314" i="23"/>
  <c r="AE314" i="23"/>
  <c r="AF314" i="23"/>
  <c r="AI314" i="23"/>
  <c r="AJ314" i="23"/>
  <c r="AK314" i="23"/>
  <c r="Z466" i="23"/>
  <c r="AA466" i="23"/>
  <c r="AB466" i="23"/>
  <c r="AC466" i="23"/>
  <c r="AD466" i="23"/>
  <c r="AE466" i="23"/>
  <c r="AF466" i="23"/>
  <c r="AI466" i="23"/>
  <c r="AJ466" i="23"/>
  <c r="AK466" i="23"/>
  <c r="Z552" i="23"/>
  <c r="AA552" i="23"/>
  <c r="AB552" i="23"/>
  <c r="AC552" i="23"/>
  <c r="AD552" i="23"/>
  <c r="AE552" i="23"/>
  <c r="AF552" i="23"/>
  <c r="AI552" i="23"/>
  <c r="AJ552" i="23"/>
  <c r="AK552" i="23"/>
  <c r="Z109" i="23"/>
  <c r="AA109" i="23"/>
  <c r="AB109" i="23"/>
  <c r="AC109" i="23"/>
  <c r="AD109" i="23"/>
  <c r="AE109" i="23"/>
  <c r="AF109" i="23"/>
  <c r="AI109" i="23"/>
  <c r="AJ109" i="23"/>
  <c r="AK109" i="23"/>
  <c r="Z412" i="23"/>
  <c r="AA412" i="23"/>
  <c r="AB412" i="23"/>
  <c r="AC412" i="23"/>
  <c r="AD412" i="23"/>
  <c r="AE412" i="23"/>
  <c r="AF412" i="23"/>
  <c r="AI412" i="23"/>
  <c r="AJ412" i="23"/>
  <c r="AK412" i="23"/>
  <c r="Z108" i="23"/>
  <c r="AA108" i="23"/>
  <c r="AB108" i="23"/>
  <c r="AC108" i="23"/>
  <c r="AD108" i="23"/>
  <c r="AE108" i="23"/>
  <c r="AF108" i="23"/>
  <c r="AI108" i="23"/>
  <c r="AJ108" i="23"/>
  <c r="AK108" i="23"/>
  <c r="Z225" i="23"/>
  <c r="AA225" i="23"/>
  <c r="AB225" i="23"/>
  <c r="AC225" i="23"/>
  <c r="AD225" i="23"/>
  <c r="AE225" i="23"/>
  <c r="AF225" i="23"/>
  <c r="AI225" i="23"/>
  <c r="AJ225" i="23"/>
  <c r="AK225" i="23"/>
  <c r="Z256" i="23"/>
  <c r="AA256" i="23"/>
  <c r="AB256" i="23"/>
  <c r="AC256" i="23"/>
  <c r="AD256" i="23"/>
  <c r="AE256" i="23"/>
  <c r="AF256" i="23"/>
  <c r="AH256" i="23"/>
  <c r="AI256" i="23"/>
  <c r="AJ256" i="23"/>
  <c r="AK256" i="23"/>
  <c r="Z563" i="23"/>
  <c r="AA563" i="23"/>
  <c r="AB563" i="23"/>
  <c r="AC563" i="23"/>
  <c r="AD563" i="23"/>
  <c r="AE563" i="23"/>
  <c r="AF563" i="23"/>
  <c r="AI563" i="23"/>
  <c r="AJ563" i="23"/>
  <c r="AK563" i="23"/>
  <c r="Z339" i="23"/>
  <c r="AA339" i="23"/>
  <c r="AB339" i="23"/>
  <c r="AC339" i="23"/>
  <c r="AD339" i="23"/>
  <c r="AE339" i="23"/>
  <c r="AF339" i="23"/>
  <c r="AH339" i="23"/>
  <c r="AI339" i="23"/>
  <c r="AJ339" i="23"/>
  <c r="AK339" i="23"/>
  <c r="Z230" i="23"/>
  <c r="AA230" i="23"/>
  <c r="AB230" i="23"/>
  <c r="AC230" i="23"/>
  <c r="AD230" i="23"/>
  <c r="AE230" i="23"/>
  <c r="AF230" i="23"/>
  <c r="AH230" i="23"/>
  <c r="AI230" i="23"/>
  <c r="AJ230" i="23"/>
  <c r="AK230" i="23"/>
  <c r="Z551" i="23"/>
  <c r="AA551" i="23"/>
  <c r="AB551" i="23"/>
  <c r="AC551" i="23"/>
  <c r="AD551" i="23"/>
  <c r="AE551" i="23"/>
  <c r="AF551" i="23"/>
  <c r="AI551" i="23"/>
  <c r="AJ551" i="23"/>
  <c r="AK551" i="23"/>
  <c r="Z478" i="23"/>
  <c r="AA478" i="23"/>
  <c r="AB478" i="23"/>
  <c r="AC478" i="23"/>
  <c r="AD478" i="23"/>
  <c r="AE478" i="23"/>
  <c r="AF478" i="23"/>
  <c r="AH478" i="23"/>
  <c r="AI478" i="23"/>
  <c r="AJ478" i="23"/>
  <c r="AK478" i="23"/>
  <c r="Z101" i="23"/>
  <c r="AA101" i="23"/>
  <c r="AB101" i="23"/>
  <c r="AC101" i="23"/>
  <c r="AD101" i="23"/>
  <c r="AE101" i="23"/>
  <c r="AF101" i="23"/>
  <c r="AH101" i="23"/>
  <c r="AI101" i="23"/>
  <c r="AJ101" i="23"/>
  <c r="AK101" i="23"/>
  <c r="Z418" i="23"/>
  <c r="AA418" i="23"/>
  <c r="AB418" i="23"/>
  <c r="AC418" i="23"/>
  <c r="AD418" i="23"/>
  <c r="AE418" i="23"/>
  <c r="AF418" i="23"/>
  <c r="AH418" i="23"/>
  <c r="AI418" i="23"/>
  <c r="AJ418" i="23"/>
  <c r="AK418" i="23"/>
  <c r="Z156" i="23"/>
  <c r="AA156" i="23"/>
  <c r="AB156" i="23"/>
  <c r="AC156" i="23"/>
  <c r="AD156" i="23"/>
  <c r="AE156" i="23"/>
  <c r="AF156" i="23"/>
  <c r="AI156" i="23"/>
  <c r="AJ156" i="23"/>
  <c r="AK156" i="23"/>
  <c r="Z324" i="23"/>
  <c r="AA324" i="23"/>
  <c r="AB324" i="23"/>
  <c r="AC324" i="23"/>
  <c r="AD324" i="23"/>
  <c r="AE324" i="23"/>
  <c r="AF324" i="23"/>
  <c r="AI324" i="23"/>
  <c r="AJ324" i="23"/>
  <c r="AK324" i="23"/>
  <c r="Z289" i="23"/>
  <c r="AA289" i="23"/>
  <c r="AB289" i="23"/>
  <c r="AC289" i="23"/>
  <c r="AD289" i="23"/>
  <c r="AE289" i="23"/>
  <c r="AF289" i="23"/>
  <c r="AI289" i="23"/>
  <c r="AJ289" i="23"/>
  <c r="AK289" i="23"/>
  <c r="Z448" i="23"/>
  <c r="AA448" i="23"/>
  <c r="AB448" i="23"/>
  <c r="AC448" i="23"/>
  <c r="AD448" i="23"/>
  <c r="AE448" i="23"/>
  <c r="AF448" i="23"/>
  <c r="AI448" i="23"/>
  <c r="AJ448" i="23"/>
  <c r="AK448" i="23"/>
  <c r="Z329" i="23"/>
  <c r="AA329" i="23"/>
  <c r="AB329" i="23"/>
  <c r="AC329" i="23"/>
  <c r="AD329" i="23"/>
  <c r="AE329" i="23"/>
  <c r="AF329" i="23"/>
  <c r="AH329" i="23"/>
  <c r="AI329" i="23"/>
  <c r="AJ329" i="23"/>
  <c r="AK329" i="23"/>
  <c r="Z103" i="23"/>
  <c r="AA103" i="23"/>
  <c r="AB103" i="23"/>
  <c r="AC103" i="23"/>
  <c r="AD103" i="23"/>
  <c r="AE103" i="23"/>
  <c r="AF103" i="23"/>
  <c r="AI103" i="23"/>
  <c r="AJ103" i="23"/>
  <c r="AK103" i="23"/>
  <c r="Z113" i="23"/>
  <c r="AA113" i="23"/>
  <c r="AB113" i="23"/>
  <c r="AC113" i="23"/>
  <c r="AD113" i="23"/>
  <c r="AE113" i="23"/>
  <c r="AF113" i="23"/>
  <c r="AI113" i="23"/>
  <c r="AJ113" i="23"/>
  <c r="AK113" i="23"/>
  <c r="Z236" i="23"/>
  <c r="AA236" i="23"/>
  <c r="AB236" i="23"/>
  <c r="AC236" i="23"/>
  <c r="AD236" i="23"/>
  <c r="AE236" i="23"/>
  <c r="AF236" i="23"/>
  <c r="AI236" i="23"/>
  <c r="AJ236" i="23"/>
  <c r="AK236" i="23"/>
  <c r="AH469" i="23"/>
  <c r="AI469" i="23"/>
  <c r="AJ469" i="23"/>
  <c r="AK469" i="23"/>
  <c r="Z469" i="23"/>
  <c r="AA469" i="23"/>
  <c r="AB469" i="23"/>
  <c r="AC469" i="23"/>
  <c r="AD469" i="23"/>
  <c r="AE469" i="23"/>
  <c r="AF469" i="23"/>
  <c r="T574" i="23"/>
  <c r="T573" i="23"/>
  <c r="T570" i="23"/>
  <c r="T569" i="23"/>
  <c r="T568" i="23"/>
  <c r="T567" i="23"/>
  <c r="T572" i="23"/>
  <c r="T571" i="23"/>
  <c r="T566" i="23"/>
  <c r="T565" i="23"/>
  <c r="T564" i="23"/>
  <c r="T563" i="23"/>
  <c r="T557" i="23"/>
  <c r="T559" i="23"/>
  <c r="AS570" i="23" s="1"/>
  <c r="T558" i="23"/>
  <c r="T486" i="23"/>
  <c r="T485" i="23"/>
  <c r="T483" i="23"/>
  <c r="T482" i="23"/>
  <c r="T481" i="23"/>
  <c r="T480" i="23"/>
  <c r="T477" i="23"/>
  <c r="T475" i="23"/>
  <c r="T474" i="23"/>
  <c r="T471" i="23"/>
  <c r="T470" i="23"/>
  <c r="T484" i="23"/>
  <c r="T479" i="23"/>
  <c r="AS479" i="23" s="1"/>
  <c r="T338" i="23"/>
  <c r="T340" i="23"/>
  <c r="T341" i="23"/>
  <c r="T342" i="23"/>
  <c r="T343" i="23"/>
  <c r="T345" i="23"/>
  <c r="T346" i="23"/>
  <c r="AS132" i="23" s="1"/>
  <c r="T347" i="23"/>
  <c r="T348" i="23"/>
  <c r="AS356" i="23" s="1"/>
  <c r="T349" i="23"/>
  <c r="T350" i="23"/>
  <c r="T351" i="23"/>
  <c r="T352" i="23"/>
  <c r="T353" i="23"/>
  <c r="T354" i="23"/>
  <c r="T355" i="23"/>
  <c r="T356" i="23"/>
  <c r="T337" i="23"/>
  <c r="T336" i="23"/>
  <c r="AS307" i="23" l="1"/>
  <c r="AS540" i="23"/>
  <c r="AS188" i="23"/>
  <c r="AS508" i="23"/>
  <c r="AS339" i="23"/>
  <c r="AS101" i="23"/>
  <c r="AS461" i="23"/>
  <c r="AS358" i="23"/>
  <c r="AS272" i="23"/>
  <c r="AS250" i="23"/>
  <c r="P9" i="23"/>
  <c r="M9" i="23"/>
  <c r="O9" i="23"/>
  <c r="N9" i="23"/>
  <c r="S9" i="23"/>
  <c r="R9" i="23"/>
  <c r="Q9" i="23"/>
  <c r="M11" i="23"/>
  <c r="S11" i="23"/>
  <c r="R11" i="23"/>
  <c r="Q11" i="23"/>
  <c r="P11" i="23"/>
  <c r="O11" i="23"/>
  <c r="N11" i="23"/>
  <c r="T409" i="23"/>
  <c r="T222" i="23"/>
  <c r="T221" i="23"/>
  <c r="T197" i="23"/>
  <c r="T196" i="23"/>
  <c r="T98" i="23"/>
  <c r="T97" i="23"/>
  <c r="T78" i="23"/>
  <c r="T77" i="23"/>
  <c r="T235" i="23"/>
  <c r="T508" i="23"/>
  <c r="T17" i="23"/>
  <c r="T16" i="23"/>
  <c r="T20" i="23"/>
  <c r="T19" i="23"/>
  <c r="T304" i="23"/>
  <c r="T281" i="23"/>
  <c r="T269" i="23"/>
  <c r="T365" i="23"/>
  <c r="T364" i="23"/>
  <c r="T319" i="23"/>
  <c r="T318" i="23"/>
  <c r="T292" i="23"/>
  <c r="T291" i="23"/>
  <c r="T255" i="23"/>
  <c r="T237" i="23"/>
  <c r="T186" i="23"/>
  <c r="T158" i="23"/>
  <c r="T157" i="23"/>
  <c r="T518" i="23"/>
  <c r="T532" i="23"/>
  <c r="T529" i="23"/>
  <c r="T36" i="23"/>
  <c r="T545" i="23"/>
  <c r="T524" i="23"/>
  <c r="T273" i="23"/>
  <c r="T272" i="23"/>
  <c r="T243" i="23"/>
  <c r="T242" i="23"/>
  <c r="T231" i="23"/>
  <c r="T230" i="23"/>
  <c r="T229" i="23"/>
  <c r="T195" i="23"/>
  <c r="T194" i="23"/>
  <c r="T116" i="23"/>
  <c r="T115" i="23"/>
  <c r="T96" i="23"/>
  <c r="T95" i="23"/>
  <c r="T76" i="23"/>
  <c r="T75" i="23"/>
  <c r="T64" i="23"/>
  <c r="T63" i="23"/>
  <c r="T50" i="23"/>
  <c r="T49" i="23"/>
  <c r="T388" i="23"/>
  <c r="T547" i="23"/>
  <c r="T395" i="23"/>
  <c r="T551" i="23"/>
  <c r="T550" i="23"/>
  <c r="T452" i="23"/>
  <c r="T421" i="23"/>
  <c r="T27" i="23"/>
  <c r="T26" i="23"/>
  <c r="T333" i="23"/>
  <c r="T332" i="23"/>
  <c r="T298" i="23"/>
  <c r="T297" i="23"/>
  <c r="T69" i="23"/>
  <c r="T167" i="23"/>
  <c r="T127" i="23"/>
  <c r="T170" i="23"/>
  <c r="T131" i="23"/>
  <c r="T390" i="23"/>
  <c r="T271" i="23"/>
  <c r="T238" i="23"/>
  <c r="T188" i="23"/>
  <c r="T37" i="23"/>
  <c r="T385" i="23"/>
  <c r="T379" i="23"/>
  <c r="T378" i="23"/>
  <c r="T331" i="23"/>
  <c r="T330" i="23"/>
  <c r="T280" i="23"/>
  <c r="T86" i="23"/>
  <c r="T85" i="23"/>
  <c r="T307" i="23"/>
  <c r="T300" i="23"/>
  <c r="T299" i="23"/>
  <c r="T277" i="23"/>
  <c r="T276" i="23"/>
  <c r="T252" i="23"/>
  <c r="T249" i="23"/>
  <c r="T248" i="23"/>
  <c r="T442" i="23"/>
  <c r="T441" i="23"/>
  <c r="T185" i="23"/>
  <c r="T513" i="23"/>
  <c r="T455" i="23"/>
  <c r="T516" i="23"/>
  <c r="T393" i="23"/>
  <c r="T503" i="23"/>
  <c r="T502" i="23"/>
  <c r="T413" i="23"/>
  <c r="T384" i="23"/>
  <c r="T528" i="23"/>
  <c r="T527" i="23"/>
  <c r="T453" i="23"/>
  <c r="T404" i="23"/>
  <c r="T403" i="23"/>
  <c r="T178" i="23"/>
  <c r="T177" i="23"/>
  <c r="T102" i="23"/>
  <c r="T101" i="23"/>
  <c r="T55" i="23"/>
  <c r="T44" i="23"/>
  <c r="T514" i="23"/>
  <c r="T494" i="23"/>
  <c r="T542" i="23"/>
  <c r="T543" i="23"/>
  <c r="T509" i="23"/>
  <c r="T142" i="23"/>
  <c r="T141" i="23"/>
  <c r="T490" i="23"/>
  <c r="T489" i="23"/>
  <c r="T193" i="23"/>
  <c r="T169" i="23"/>
  <c r="T429" i="23"/>
  <c r="T499" i="23"/>
  <c r="T498" i="23"/>
  <c r="T33" i="23"/>
  <c r="T32" i="23"/>
  <c r="T250" i="23"/>
  <c r="T224" i="23"/>
  <c r="T223" i="23"/>
  <c r="T82" i="23"/>
  <c r="T81" i="23"/>
  <c r="T268" i="23"/>
  <c r="T251" i="23"/>
  <c r="T226" i="23"/>
  <c r="T225" i="23"/>
  <c r="T536" i="23"/>
  <c r="T535" i="23"/>
  <c r="T22" i="23"/>
  <c r="T21" i="23"/>
  <c r="T24" i="23"/>
  <c r="T23" i="23"/>
  <c r="T156" i="23"/>
  <c r="T153" i="23"/>
  <c r="T121" i="23"/>
  <c r="T106" i="23"/>
  <c r="T105" i="23"/>
  <c r="T444" i="23"/>
  <c r="T443" i="23"/>
  <c r="T506" i="23"/>
  <c r="T467" i="23"/>
  <c r="T228" i="23"/>
  <c r="T227" i="23"/>
  <c r="T201" i="23"/>
  <c r="T200" i="23"/>
  <c r="T180" i="23"/>
  <c r="T179" i="23"/>
  <c r="T162" i="23"/>
  <c r="T161" i="23"/>
  <c r="T464" i="23"/>
  <c r="T463" i="23"/>
  <c r="T419" i="23"/>
  <c r="T418" i="23"/>
  <c r="T402" i="23"/>
  <c r="T401" i="23"/>
  <c r="T377" i="23"/>
  <c r="T376" i="23"/>
  <c r="T367" i="23"/>
  <c r="T366" i="23"/>
  <c r="T329" i="23"/>
  <c r="T328" i="23"/>
  <c r="T279" i="23"/>
  <c r="T278" i="23"/>
  <c r="T220" i="23"/>
  <c r="T219" i="23"/>
  <c r="T199" i="23"/>
  <c r="T198" i="23"/>
  <c r="T174" i="23"/>
  <c r="T173" i="23"/>
  <c r="T152" i="23"/>
  <c r="T151" i="23"/>
  <c r="T138" i="23"/>
  <c r="T137" i="23"/>
  <c r="T422" i="23"/>
  <c r="T383" i="23"/>
  <c r="T357" i="23"/>
  <c r="T321" i="23"/>
  <c r="T320" i="23"/>
  <c r="T556" i="23"/>
  <c r="T555" i="23"/>
  <c r="T554" i="23"/>
  <c r="T553" i="23"/>
  <c r="T552" i="23"/>
  <c r="T408" i="23"/>
  <c r="T407" i="23"/>
  <c r="T436" i="23"/>
  <c r="T451" i="23"/>
  <c r="T438" i="23"/>
  <c r="T437" i="23"/>
  <c r="T410" i="23"/>
  <c r="T406" i="23"/>
  <c r="T405" i="23"/>
  <c r="T372" i="23"/>
  <c r="T160" i="23"/>
  <c r="T159" i="23"/>
  <c r="T517" i="23"/>
  <c r="T396" i="23"/>
  <c r="T144" i="23"/>
  <c r="T143" i="23"/>
  <c r="T478" i="23"/>
  <c r="T398" i="23"/>
  <c r="T363" i="23"/>
  <c r="T315" i="23"/>
  <c r="T440" i="23"/>
  <c r="T439" i="23"/>
  <c r="T462" i="23"/>
  <c r="T461" i="23"/>
  <c r="T420" i="23"/>
  <c r="T466" i="23"/>
  <c r="T465" i="23"/>
  <c r="T549" i="23"/>
  <c r="T548" i="23"/>
  <c r="T526" i="23"/>
  <c r="T525" i="23"/>
  <c r="T497" i="23"/>
  <c r="T496" i="23"/>
  <c r="T400" i="23"/>
  <c r="T399" i="23"/>
  <c r="T515" i="23"/>
  <c r="T492" i="23"/>
  <c r="T389" i="23"/>
  <c r="T373" i="23"/>
  <c r="T501" i="23"/>
  <c r="T500" i="23"/>
  <c r="T371" i="23"/>
  <c r="T370" i="23"/>
  <c r="T136" i="23"/>
  <c r="T135" i="23"/>
  <c r="T100" i="23"/>
  <c r="T99" i="23"/>
  <c r="T118" i="23"/>
  <c r="T117" i="23"/>
  <c r="T335" i="23"/>
  <c r="T334" i="23"/>
  <c r="T302" i="23"/>
  <c r="T301" i="23"/>
  <c r="T104" i="23"/>
  <c r="T103" i="23"/>
  <c r="T66" i="23"/>
  <c r="T65" i="23"/>
  <c r="T52" i="23"/>
  <c r="T51" i="23"/>
  <c r="T43" i="23"/>
  <c r="T327" i="23"/>
  <c r="T324" i="23"/>
  <c r="T14" i="23"/>
  <c r="T504" i="23"/>
  <c r="T454" i="23"/>
  <c r="T257" i="23"/>
  <c r="T239" i="23"/>
  <c r="T191" i="23"/>
  <c r="T112" i="23"/>
  <c r="T90" i="23"/>
  <c r="T72" i="23"/>
  <c r="T450" i="23"/>
  <c r="T449" i="23"/>
  <c r="T531" i="23"/>
  <c r="T530" i="23"/>
  <c r="T46" i="23"/>
  <c r="T38" i="23"/>
  <c r="T428" i="23"/>
  <c r="T181" i="23"/>
  <c r="T57" i="23"/>
  <c r="T233" i="23"/>
  <c r="T123" i="23"/>
  <c r="T505" i="23"/>
  <c r="T510" i="23"/>
  <c r="T267" i="23"/>
  <c r="T256" i="23"/>
  <c r="T236" i="23"/>
  <c r="T205" i="23"/>
  <c r="T145" i="23"/>
  <c r="T39" i="23"/>
  <c r="T446" i="23"/>
  <c r="T445" i="23"/>
  <c r="T358" i="23"/>
  <c r="T282" i="23"/>
  <c r="T270" i="23"/>
  <c r="T260" i="23"/>
  <c r="T241" i="23"/>
  <c r="T29" i="23"/>
  <c r="T28" i="23"/>
  <c r="T522" i="23"/>
  <c r="T15" i="23"/>
  <c r="T317" i="23"/>
  <c r="T316" i="23"/>
  <c r="T290" i="23"/>
  <c r="T289" i="23"/>
  <c r="T232" i="23"/>
  <c r="T203" i="23"/>
  <c r="T488" i="23"/>
  <c r="T487" i="23"/>
  <c r="T369" i="23"/>
  <c r="T368" i="23"/>
  <c r="T323" i="23"/>
  <c r="T322" i="23"/>
  <c r="T294" i="23"/>
  <c r="T293" i="23"/>
  <c r="T275" i="23"/>
  <c r="T274" i="23"/>
  <c r="T263" i="23"/>
  <c r="T262" i="23"/>
  <c r="T245" i="23"/>
  <c r="T244" i="23"/>
  <c r="T172" i="23"/>
  <c r="T171" i="23"/>
  <c r="T150" i="23"/>
  <c r="T149" i="23"/>
  <c r="T134" i="23"/>
  <c r="T133" i="23"/>
  <c r="T87" i="23"/>
  <c r="T80" i="23"/>
  <c r="T79" i="23"/>
  <c r="T56" i="23"/>
  <c r="T54" i="23"/>
  <c r="T53" i="23"/>
  <c r="T35" i="23"/>
  <c r="T412" i="23"/>
  <c r="T381" i="23"/>
  <c r="T380" i="23"/>
  <c r="T359" i="23"/>
  <c r="T326" i="23"/>
  <c r="T325" i="23"/>
  <c r="T296" i="23"/>
  <c r="T295" i="23"/>
  <c r="T265" i="23"/>
  <c r="T264" i="23"/>
  <c r="T183" i="23"/>
  <c r="T176" i="23"/>
  <c r="T175" i="23"/>
  <c r="T146" i="23"/>
  <c r="T140" i="23"/>
  <c r="T139" i="23"/>
  <c r="T534" i="23"/>
  <c r="T533" i="23"/>
  <c r="T540" i="23"/>
  <c r="T512" i="23"/>
  <c r="T108" i="23"/>
  <c r="T107" i="23"/>
  <c r="T448" i="23"/>
  <c r="T447" i="23"/>
  <c r="T507" i="23"/>
  <c r="T247" i="23"/>
  <c r="T246" i="23"/>
  <c r="T155" i="23"/>
  <c r="T154" i="23"/>
  <c r="T88" i="23"/>
  <c r="T84" i="23"/>
  <c r="T83" i="23"/>
  <c r="T541" i="23"/>
  <c r="T13" i="23"/>
  <c r="T68" i="23"/>
  <c r="T67" i="23"/>
  <c r="AS104" i="23" s="1"/>
  <c r="T42" i="23"/>
  <c r="T70" i="23"/>
  <c r="T432" i="23"/>
  <c r="AS503" i="23" s="1"/>
  <c r="T431" i="23"/>
  <c r="T386" i="23"/>
  <c r="T285" i="23"/>
  <c r="T472" i="23"/>
  <c r="T387" i="23"/>
  <c r="T114" i="23"/>
  <c r="AS172" i="23" s="1"/>
  <c r="T147" i="23"/>
  <c r="AS524" i="23" s="1"/>
  <c r="T30" i="23"/>
  <c r="AS305" i="23" s="1"/>
  <c r="T434" i="23"/>
  <c r="T312" i="23"/>
  <c r="AS550" i="23" s="1"/>
  <c r="T417" i="23"/>
  <c r="T382" i="23"/>
  <c r="AS353" i="23" s="1"/>
  <c r="T469" i="23"/>
  <c r="AS572" i="23" s="1"/>
  <c r="T427" i="23"/>
  <c r="T416" i="23"/>
  <c r="T392" i="23"/>
  <c r="T473" i="23"/>
  <c r="T397" i="23"/>
  <c r="T306" i="23"/>
  <c r="AS516" i="23" s="1"/>
  <c r="T286" i="23"/>
  <c r="T538" i="23"/>
  <c r="T124" i="23"/>
  <c r="T309" i="23"/>
  <c r="AS364" i="23" s="1"/>
  <c r="T520" i="23"/>
  <c r="AS264" i="23" s="1"/>
  <c r="T125" i="23"/>
  <c r="AS125" i="23" s="1"/>
  <c r="T209" i="23"/>
  <c r="T192" i="23"/>
  <c r="AS192" i="23" s="1"/>
  <c r="T166" i="23"/>
  <c r="T148" i="23"/>
  <c r="T537" i="23"/>
  <c r="J303" i="23" s="1" a="1"/>
  <c r="J303" i="23" s="1"/>
  <c r="T415" i="23"/>
  <c r="T259" i="23"/>
  <c r="AS285" i="23" s="1"/>
  <c r="T211" i="23"/>
  <c r="T130" i="23"/>
  <c r="T313" i="23"/>
  <c r="AS313" i="23" s="1"/>
  <c r="T308" i="23"/>
  <c r="AS308" i="23" s="1"/>
  <c r="T539" i="23"/>
  <c r="T493" i="23"/>
  <c r="T468" i="23"/>
  <c r="T458" i="23"/>
  <c r="AS513" i="23" s="1"/>
  <c r="T425" i="23"/>
  <c r="T414" i="23"/>
  <c r="AS416" i="23" s="1"/>
  <c r="T430" i="23"/>
  <c r="T314" i="23"/>
  <c r="T362" i="23"/>
  <c r="AS362" i="23" s="1"/>
  <c r="T60" i="23"/>
  <c r="AS60" i="23" s="1"/>
  <c r="T92" i="23"/>
  <c r="T511" i="23"/>
  <c r="T126" i="23"/>
  <c r="AS67" i="23" s="1"/>
  <c r="T523" i="23"/>
  <c r="AS535" i="23" s="1"/>
  <c r="T74" i="23"/>
  <c r="T61" i="23"/>
  <c r="T48" i="23"/>
  <c r="AS273" i="23" s="1"/>
  <c r="T435" i="23"/>
  <c r="T459" i="23"/>
  <c r="T287" i="23"/>
  <c r="AS413" i="23" s="1"/>
  <c r="T288" i="23"/>
  <c r="T360" i="23"/>
  <c r="T546" i="23"/>
  <c r="T456" i="23"/>
  <c r="T491" i="23"/>
  <c r="AS494" i="23" s="1"/>
  <c r="T457" i="23"/>
  <c r="T423" i="23"/>
  <c r="T284" i="23"/>
  <c r="T266" i="23"/>
  <c r="T254" i="23"/>
  <c r="T234" i="23"/>
  <c r="AS238" i="23" s="1"/>
  <c r="T184" i="23"/>
  <c r="T164" i="23"/>
  <c r="T163" i="23"/>
  <c r="T122" i="23"/>
  <c r="T109" i="23"/>
  <c r="AS113" i="23" s="1"/>
  <c r="T71" i="23"/>
  <c r="AS91" i="23" s="1"/>
  <c r="T58" i="23"/>
  <c r="T45" i="23"/>
  <c r="AS45" i="23" s="1"/>
  <c r="T305" i="23"/>
  <c r="T34" i="23"/>
  <c r="T208" i="23"/>
  <c r="AS281" i="23" s="1"/>
  <c r="T283" i="23"/>
  <c r="AS184" i="23" s="1"/>
  <c r="T110" i="23"/>
  <c r="T89" i="23"/>
  <c r="T31" i="23"/>
  <c r="AS31" i="23" s="1"/>
  <c r="T394" i="23"/>
  <c r="AS82" i="23" s="1"/>
  <c r="T361" i="23"/>
  <c r="AS191" i="23" s="1"/>
  <c r="T311" i="23"/>
  <c r="T261" i="23"/>
  <c r="T212" i="23"/>
  <c r="AS225" i="23" s="1"/>
  <c r="T62" i="23"/>
  <c r="T258" i="23"/>
  <c r="T18" i="23"/>
  <c r="T25" i="23"/>
  <c r="AS28" i="23" s="1"/>
  <c r="T189" i="23"/>
  <c r="AS243" i="23" s="1"/>
  <c r="T111" i="23"/>
  <c r="AS271" i="23" s="1"/>
  <c r="T91" i="23"/>
  <c r="T73" i="23"/>
  <c r="T411" i="23"/>
  <c r="AS35" i="23" s="1"/>
  <c r="T187" i="23"/>
  <c r="T544" i="23"/>
  <c r="AS329" i="23" s="1"/>
  <c r="T519" i="23"/>
  <c r="T391" i="23"/>
  <c r="T374" i="23"/>
  <c r="T310" i="23"/>
  <c r="T240" i="23"/>
  <c r="AS248" i="23" s="1"/>
  <c r="T210" i="23"/>
  <c r="AS315" i="23" s="1"/>
  <c r="T168" i="23"/>
  <c r="T129" i="23"/>
  <c r="AS464" i="23" s="1"/>
  <c r="T303" i="23"/>
  <c r="T253" i="23"/>
  <c r="AS458" i="23" s="1"/>
  <c r="T204" i="23"/>
  <c r="T190" i="23"/>
  <c r="AS576" i="23" s="1"/>
  <c r="T165" i="23"/>
  <c r="AS174" i="23" s="1"/>
  <c r="T59" i="23"/>
  <c r="T47" i="23"/>
  <c r="AS47" i="23" s="1"/>
  <c r="T41" i="23"/>
  <c r="T433" i="23"/>
  <c r="T375" i="23"/>
  <c r="T426" i="23"/>
  <c r="T521" i="23"/>
  <c r="T476" i="23"/>
  <c r="T460" i="23"/>
  <c r="AS460" i="23" s="1"/>
  <c r="T8" i="23"/>
  <c r="T7" i="23"/>
  <c r="T6" i="23"/>
  <c r="V6" i="23" s="1"/>
  <c r="P510" i="22"/>
  <c r="P507" i="22"/>
  <c r="P506" i="22"/>
  <c r="P505" i="22"/>
  <c r="P504" i="22"/>
  <c r="P460" i="22"/>
  <c r="P459" i="22"/>
  <c r="P445" i="22"/>
  <c r="P444" i="22"/>
  <c r="P443" i="22"/>
  <c r="P442" i="22"/>
  <c r="P438" i="22"/>
  <c r="P350" i="22"/>
  <c r="P349" i="22"/>
  <c r="P348" i="22"/>
  <c r="P347" i="22"/>
  <c r="P346" i="22"/>
  <c r="P345" i="22"/>
  <c r="P330" i="22"/>
  <c r="P329" i="22"/>
  <c r="P328" i="22"/>
  <c r="P313" i="22"/>
  <c r="P303" i="22"/>
  <c r="P302" i="22"/>
  <c r="P283" i="22"/>
  <c r="P279" i="22"/>
  <c r="P278" i="22"/>
  <c r="P271" i="22"/>
  <c r="P270" i="22"/>
  <c r="P260" i="22"/>
  <c r="P259" i="22"/>
  <c r="P227" i="22"/>
  <c r="P218" i="22"/>
  <c r="P217" i="22"/>
  <c r="P210" i="22"/>
  <c r="P208" i="22"/>
  <c r="P209" i="22"/>
  <c r="P207" i="22"/>
  <c r="P183" i="22"/>
  <c r="P182" i="22"/>
  <c r="P184" i="22"/>
  <c r="P181" i="22"/>
  <c r="P180" i="22"/>
  <c r="P131" i="22"/>
  <c r="P122" i="22"/>
  <c r="P119" i="22"/>
  <c r="P118" i="22"/>
  <c r="P105" i="22"/>
  <c r="P106" i="22"/>
  <c r="P50" i="22"/>
  <c r="P78" i="22"/>
  <c r="P97" i="22"/>
  <c r="P96" i="22"/>
  <c r="P58" i="22"/>
  <c r="P49" i="22"/>
  <c r="P31" i="22"/>
  <c r="P30" i="22"/>
  <c r="P25" i="22"/>
  <c r="P16" i="22"/>
  <c r="P525" i="22"/>
  <c r="P524" i="22"/>
  <c r="P523" i="22"/>
  <c r="P522" i="22"/>
  <c r="P521" i="22"/>
  <c r="P520" i="22"/>
  <c r="P519" i="22"/>
  <c r="P518" i="22"/>
  <c r="P517" i="22"/>
  <c r="P516" i="22"/>
  <c r="P515" i="22"/>
  <c r="P514" i="22"/>
  <c r="P513" i="22"/>
  <c r="P512" i="22"/>
  <c r="P511" i="22"/>
  <c r="P509" i="22"/>
  <c r="P508" i="22"/>
  <c r="P503" i="22"/>
  <c r="P502" i="22"/>
  <c r="P501" i="22"/>
  <c r="P500" i="22"/>
  <c r="P499" i="22"/>
  <c r="P498" i="22"/>
  <c r="P497" i="22"/>
  <c r="P496" i="22"/>
  <c r="P495" i="22"/>
  <c r="P494" i="22"/>
  <c r="P493" i="22"/>
  <c r="P492" i="22"/>
  <c r="P491" i="22"/>
  <c r="P490" i="22"/>
  <c r="P489" i="22"/>
  <c r="P488" i="22"/>
  <c r="P487" i="22"/>
  <c r="P486" i="22"/>
  <c r="P485" i="22"/>
  <c r="P484" i="22"/>
  <c r="P483" i="22"/>
  <c r="P482" i="22"/>
  <c r="P480" i="22"/>
  <c r="P479" i="22"/>
  <c r="P478" i="22"/>
  <c r="P477" i="22"/>
  <c r="P476" i="22"/>
  <c r="P475" i="22"/>
  <c r="P474" i="22"/>
  <c r="P473" i="22"/>
  <c r="P472" i="22"/>
  <c r="P471" i="22"/>
  <c r="P470" i="22"/>
  <c r="P469" i="22"/>
  <c r="P468" i="22"/>
  <c r="P466" i="22"/>
  <c r="P465" i="22"/>
  <c r="P464" i="22"/>
  <c r="P463" i="22"/>
  <c r="P462" i="22"/>
  <c r="P461" i="22"/>
  <c r="P458" i="22"/>
  <c r="P457" i="22"/>
  <c r="P456" i="22"/>
  <c r="P455" i="22"/>
  <c r="P454" i="22"/>
  <c r="P453" i="22"/>
  <c r="P452" i="22"/>
  <c r="P451" i="22"/>
  <c r="P450" i="22"/>
  <c r="P449" i="22"/>
  <c r="P448" i="22"/>
  <c r="P447" i="22"/>
  <c r="P446" i="22"/>
  <c r="P441" i="22"/>
  <c r="P440" i="22"/>
  <c r="P439" i="22"/>
  <c r="P437" i="22"/>
  <c r="P436" i="22"/>
  <c r="P435" i="22"/>
  <c r="P434" i="22"/>
  <c r="P433" i="22"/>
  <c r="P432" i="22"/>
  <c r="P431" i="22"/>
  <c r="P430" i="22"/>
  <c r="P429" i="22"/>
  <c r="P428" i="22"/>
  <c r="P427" i="22"/>
  <c r="P426" i="22"/>
  <c r="P425" i="22"/>
  <c r="P424" i="22"/>
  <c r="P423" i="22"/>
  <c r="P422" i="22"/>
  <c r="P420" i="22"/>
  <c r="P419" i="22"/>
  <c r="P418" i="22"/>
  <c r="P417" i="22"/>
  <c r="P416" i="22"/>
  <c r="P415" i="22"/>
  <c r="P414" i="22"/>
  <c r="P413" i="22"/>
  <c r="P412" i="22"/>
  <c r="P409" i="22"/>
  <c r="P408" i="22"/>
  <c r="P407" i="22"/>
  <c r="P406" i="22"/>
  <c r="P405" i="22"/>
  <c r="P404" i="22"/>
  <c r="P403" i="22"/>
  <c r="P402" i="22"/>
  <c r="P401" i="22"/>
  <c r="P400" i="22"/>
  <c r="P399" i="22"/>
  <c r="P398" i="22"/>
  <c r="P397" i="22"/>
  <c r="P396" i="22"/>
  <c r="P395" i="22"/>
  <c r="P393" i="22"/>
  <c r="P392" i="22"/>
  <c r="P391" i="22"/>
  <c r="P390" i="22"/>
  <c r="P389" i="22"/>
  <c r="P388" i="22"/>
  <c r="P387" i="22"/>
  <c r="P386" i="22"/>
  <c r="P385" i="22"/>
  <c r="P384" i="22"/>
  <c r="P383" i="22"/>
  <c r="P382" i="22"/>
  <c r="P381" i="22"/>
  <c r="P380" i="22"/>
  <c r="P379" i="22"/>
  <c r="P378" i="22"/>
  <c r="P377" i="22"/>
  <c r="P376" i="22"/>
  <c r="P375" i="22"/>
  <c r="P374" i="22"/>
  <c r="P373" i="22"/>
  <c r="P372" i="22"/>
  <c r="P371" i="22"/>
  <c r="P370" i="22"/>
  <c r="P369" i="22"/>
  <c r="P368" i="22"/>
  <c r="P367" i="22"/>
  <c r="P366" i="22"/>
  <c r="P365" i="22"/>
  <c r="P364" i="22"/>
  <c r="P363" i="22"/>
  <c r="P362" i="22"/>
  <c r="P361" i="22"/>
  <c r="P360" i="22"/>
  <c r="P359" i="22"/>
  <c r="P358" i="22"/>
  <c r="P357" i="22"/>
  <c r="P356" i="22"/>
  <c r="P355" i="22"/>
  <c r="P354" i="22"/>
  <c r="P353" i="22"/>
  <c r="P352" i="22"/>
  <c r="P351" i="22"/>
  <c r="P344" i="22"/>
  <c r="P343" i="22"/>
  <c r="P342" i="22"/>
  <c r="P341" i="22"/>
  <c r="P340" i="22"/>
  <c r="P339" i="22"/>
  <c r="P338" i="22"/>
  <c r="P337" i="22"/>
  <c r="P336" i="22"/>
  <c r="P335" i="22"/>
  <c r="P334" i="22"/>
  <c r="P333" i="22"/>
  <c r="P332" i="22"/>
  <c r="P331" i="22"/>
  <c r="P327" i="22"/>
  <c r="P326" i="22"/>
  <c r="P325" i="22"/>
  <c r="P324" i="22"/>
  <c r="P323" i="22"/>
  <c r="P322" i="22"/>
  <c r="P321" i="22"/>
  <c r="P320" i="22"/>
  <c r="P319" i="22"/>
  <c r="P318" i="22"/>
  <c r="P317" i="22"/>
  <c r="P316" i="22"/>
  <c r="P315" i="22"/>
  <c r="P314" i="22"/>
  <c r="P312" i="22"/>
  <c r="P311" i="22"/>
  <c r="P310" i="22"/>
  <c r="P309" i="22"/>
  <c r="P307" i="22"/>
  <c r="P306" i="22"/>
  <c r="P305" i="22"/>
  <c r="P304" i="22"/>
  <c r="P301" i="22"/>
  <c r="P300" i="22"/>
  <c r="P299" i="22"/>
  <c r="P298" i="22"/>
  <c r="P297" i="22"/>
  <c r="P296" i="22"/>
  <c r="P295" i="22"/>
  <c r="P294" i="22"/>
  <c r="P293" i="22"/>
  <c r="P292" i="22"/>
  <c r="P291" i="22"/>
  <c r="P290" i="22"/>
  <c r="P289" i="22"/>
  <c r="P288" i="22"/>
  <c r="P287" i="22"/>
  <c r="P286" i="22"/>
  <c r="P285" i="22"/>
  <c r="P284" i="22"/>
  <c r="P281" i="22"/>
  <c r="P280" i="22"/>
  <c r="P277" i="22"/>
  <c r="P276" i="22"/>
  <c r="P275" i="22"/>
  <c r="P274" i="22"/>
  <c r="P273" i="22"/>
  <c r="P272" i="22"/>
  <c r="P269" i="22"/>
  <c r="P268" i="22"/>
  <c r="P267" i="22"/>
  <c r="P266" i="22"/>
  <c r="P265" i="22"/>
  <c r="P264" i="22"/>
  <c r="P263" i="22"/>
  <c r="P262" i="22"/>
  <c r="P261" i="22"/>
  <c r="P258" i="22"/>
  <c r="P257" i="22"/>
  <c r="P256" i="22"/>
  <c r="P255" i="22"/>
  <c r="P254" i="22"/>
  <c r="P253" i="22"/>
  <c r="P252" i="22"/>
  <c r="P251" i="22"/>
  <c r="P250" i="22"/>
  <c r="P249" i="22"/>
  <c r="P248" i="22"/>
  <c r="P247" i="22"/>
  <c r="P246" i="22"/>
  <c r="P245" i="22"/>
  <c r="P244" i="22"/>
  <c r="P243" i="22"/>
  <c r="P241" i="22"/>
  <c r="P240" i="22"/>
  <c r="P239" i="22"/>
  <c r="P238" i="22"/>
  <c r="P237" i="22"/>
  <c r="P236" i="22"/>
  <c r="P235" i="22"/>
  <c r="P234" i="22"/>
  <c r="P233" i="22"/>
  <c r="P232" i="22"/>
  <c r="P231" i="22"/>
  <c r="P230" i="22"/>
  <c r="P229" i="22"/>
  <c r="P228" i="22"/>
  <c r="P226" i="22"/>
  <c r="P225" i="22"/>
  <c r="P224" i="22"/>
  <c r="P223" i="22"/>
  <c r="P222" i="22"/>
  <c r="P221" i="22"/>
  <c r="P220" i="22"/>
  <c r="P219" i="22"/>
  <c r="P216" i="22"/>
  <c r="P215" i="22"/>
  <c r="P214" i="22"/>
  <c r="P213" i="22"/>
  <c r="P212" i="22"/>
  <c r="P211" i="22"/>
  <c r="P206" i="22"/>
  <c r="P205" i="22"/>
  <c r="P204" i="22"/>
  <c r="P203" i="22"/>
  <c r="P202" i="22"/>
  <c r="P201" i="22"/>
  <c r="P200" i="22"/>
  <c r="P199" i="22"/>
  <c r="P198" i="22"/>
  <c r="P197" i="22"/>
  <c r="P196" i="22"/>
  <c r="P195" i="22"/>
  <c r="P194" i="22"/>
  <c r="P193" i="22"/>
  <c r="P192" i="22"/>
  <c r="P191" i="22"/>
  <c r="P190" i="22"/>
  <c r="P189" i="22"/>
  <c r="P188" i="22"/>
  <c r="P187" i="22"/>
  <c r="P186" i="22"/>
  <c r="P185" i="22"/>
  <c r="P179" i="22"/>
  <c r="P178" i="22"/>
  <c r="P177" i="22"/>
  <c r="P176" i="22"/>
  <c r="P175" i="22"/>
  <c r="P174" i="22"/>
  <c r="P173" i="22"/>
  <c r="P172" i="22"/>
  <c r="P171" i="22"/>
  <c r="P170" i="22"/>
  <c r="P169" i="22"/>
  <c r="P168" i="22"/>
  <c r="P167" i="22"/>
  <c r="P166" i="22"/>
  <c r="P165" i="22"/>
  <c r="P164" i="22"/>
  <c r="P163" i="22"/>
  <c r="P162" i="22"/>
  <c r="P161" i="22"/>
  <c r="P160" i="22"/>
  <c r="P159" i="22"/>
  <c r="P157" i="22"/>
  <c r="P156" i="22"/>
  <c r="P155" i="22"/>
  <c r="P154" i="22"/>
  <c r="P153" i="22"/>
  <c r="P152" i="22"/>
  <c r="P151" i="22"/>
  <c r="P147" i="22"/>
  <c r="P146" i="22"/>
  <c r="P145" i="22"/>
  <c r="P144" i="22"/>
  <c r="P143" i="22"/>
  <c r="P142" i="22"/>
  <c r="P141" i="22"/>
  <c r="P140" i="22"/>
  <c r="P137" i="22"/>
  <c r="P136" i="22"/>
  <c r="P135" i="22"/>
  <c r="P134" i="22"/>
  <c r="P133" i="22"/>
  <c r="P132" i="22"/>
  <c r="P130" i="22"/>
  <c r="P129" i="22"/>
  <c r="P128" i="22"/>
  <c r="P127" i="22"/>
  <c r="P126" i="22"/>
  <c r="P125" i="22"/>
  <c r="P124" i="22"/>
  <c r="P123" i="22"/>
  <c r="P121" i="22"/>
  <c r="P120" i="22"/>
  <c r="P117" i="22"/>
  <c r="P116" i="22"/>
  <c r="P115" i="22"/>
  <c r="P114" i="22"/>
  <c r="P113" i="22"/>
  <c r="P112" i="22"/>
  <c r="P111" i="22"/>
  <c r="P110" i="22"/>
  <c r="P109" i="22"/>
  <c r="P108" i="22"/>
  <c r="P107" i="22"/>
  <c r="P104" i="22"/>
  <c r="P103" i="22"/>
  <c r="P102" i="22"/>
  <c r="P101" i="22"/>
  <c r="P100" i="22"/>
  <c r="P99" i="22"/>
  <c r="P98" i="22"/>
  <c r="P93" i="22"/>
  <c r="P92" i="22"/>
  <c r="P91" i="22"/>
  <c r="P90" i="22"/>
  <c r="P89" i="22"/>
  <c r="P87" i="22"/>
  <c r="P86" i="22"/>
  <c r="P85" i="22"/>
  <c r="P83" i="22"/>
  <c r="P82" i="22"/>
  <c r="P81" i="22"/>
  <c r="P80" i="22"/>
  <c r="P77" i="22"/>
  <c r="P75" i="22"/>
  <c r="P74" i="22"/>
  <c r="P73" i="22"/>
  <c r="P72" i="22"/>
  <c r="P71" i="22"/>
  <c r="P70" i="22"/>
  <c r="P69" i="22"/>
  <c r="P68" i="22"/>
  <c r="P67" i="22"/>
  <c r="P66" i="22"/>
  <c r="P65" i="22"/>
  <c r="P64" i="22"/>
  <c r="P63" i="22"/>
  <c r="P62" i="22"/>
  <c r="P61" i="22"/>
  <c r="P60" i="22"/>
  <c r="P57" i="22"/>
  <c r="P56" i="22"/>
  <c r="P55" i="22"/>
  <c r="P54" i="22"/>
  <c r="P53" i="22"/>
  <c r="P52" i="22"/>
  <c r="P51" i="22"/>
  <c r="P48" i="22"/>
  <c r="P47" i="22"/>
  <c r="P46" i="22"/>
  <c r="P45" i="22"/>
  <c r="P44" i="22"/>
  <c r="P43" i="22"/>
  <c r="P41" i="22"/>
  <c r="P40" i="22"/>
  <c r="P39" i="22"/>
  <c r="P38" i="22"/>
  <c r="P37" i="22"/>
  <c r="P36" i="22"/>
  <c r="P35" i="22"/>
  <c r="P34" i="22"/>
  <c r="P32" i="22"/>
  <c r="P29" i="22"/>
  <c r="P28" i="22"/>
  <c r="P27" i="22"/>
  <c r="P26" i="22"/>
  <c r="P24" i="22"/>
  <c r="P23" i="22"/>
  <c r="P22" i="22"/>
  <c r="P21" i="22"/>
  <c r="P20" i="22"/>
  <c r="P19" i="22"/>
  <c r="P18" i="22"/>
  <c r="P17" i="22"/>
  <c r="P15" i="22"/>
  <c r="P14" i="22"/>
  <c r="P13" i="22"/>
  <c r="P12" i="22"/>
  <c r="P9" i="22"/>
  <c r="P8" i="22"/>
  <c r="R8" i="22" s="1"/>
  <c r="S8" i="22" s="1"/>
  <c r="T8" i="22" s="1"/>
  <c r="P7" i="22"/>
  <c r="R7" i="22" s="1"/>
  <c r="K14" i="21"/>
  <c r="J17" i="21"/>
  <c r="J25" i="21"/>
  <c r="J24" i="21"/>
  <c r="K24" i="21" s="1"/>
  <c r="J23" i="21"/>
  <c r="J22" i="21"/>
  <c r="K22" i="21" s="1"/>
  <c r="J21" i="21"/>
  <c r="J20" i="21"/>
  <c r="K20" i="21" s="1"/>
  <c r="J19" i="21"/>
  <c r="J18" i="21"/>
  <c r="K18" i="21"/>
  <c r="J16" i="21"/>
  <c r="K16" i="21" s="1"/>
  <c r="J15" i="21"/>
  <c r="J14" i="21"/>
  <c r="J13" i="21"/>
  <c r="J10" i="21"/>
  <c r="J9" i="21"/>
  <c r="J8" i="21"/>
  <c r="J5" i="21"/>
  <c r="J4" i="21"/>
  <c r="K4" i="21" s="1"/>
  <c r="J3" i="21"/>
  <c r="K3" i="21" s="1"/>
  <c r="J3" i="14"/>
  <c r="J4" i="14"/>
  <c r="J5" i="14"/>
  <c r="J7" i="14"/>
  <c r="J8" i="14"/>
  <c r="J9" i="14"/>
  <c r="J10" i="14"/>
  <c r="J11" i="14"/>
  <c r="J13" i="14"/>
  <c r="J14" i="14"/>
  <c r="J15" i="14"/>
  <c r="J16" i="14"/>
  <c r="J17" i="14"/>
  <c r="J18" i="14"/>
  <c r="K18" i="14"/>
  <c r="J3" i="10"/>
  <c r="J4" i="10"/>
  <c r="J5" i="10"/>
  <c r="J3" i="4"/>
  <c r="L3" i="4"/>
  <c r="J4" i="4"/>
  <c r="L4" i="4"/>
  <c r="J5" i="4"/>
  <c r="J7" i="4"/>
  <c r="J10" i="4"/>
  <c r="J11" i="4"/>
  <c r="J15" i="4"/>
  <c r="J17" i="4"/>
  <c r="J18" i="4"/>
  <c r="J19" i="4"/>
  <c r="J21" i="4"/>
  <c r="J24" i="4"/>
  <c r="K25" i="4"/>
  <c r="J25" i="4"/>
  <c r="J26" i="4"/>
  <c r="J27" i="4"/>
  <c r="K27" i="4"/>
  <c r="J28" i="4"/>
  <c r="J29" i="4"/>
  <c r="K29" i="4"/>
  <c r="J30" i="4"/>
  <c r="K31" i="4"/>
  <c r="J31" i="4"/>
  <c r="J32" i="4"/>
  <c r="J33" i="4"/>
  <c r="J34" i="4"/>
  <c r="J35" i="4"/>
  <c r="J36" i="4"/>
  <c r="K36" i="4"/>
  <c r="J3" i="12"/>
  <c r="J4" i="12"/>
  <c r="J5" i="12"/>
  <c r="J3" i="19"/>
  <c r="J4" i="19"/>
  <c r="J5" i="19"/>
  <c r="J8" i="19"/>
  <c r="J9" i="19"/>
  <c r="J10" i="19"/>
  <c r="J11" i="19"/>
  <c r="J12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K32" i="19"/>
  <c r="J33" i="19"/>
  <c r="K34" i="19"/>
  <c r="J34" i="19"/>
  <c r="J35" i="19"/>
  <c r="J36" i="19"/>
  <c r="K36" i="19"/>
  <c r="J37" i="19"/>
  <c r="K38" i="19"/>
  <c r="J38" i="19"/>
  <c r="J39" i="19"/>
  <c r="K40" i="19"/>
  <c r="J40" i="19"/>
  <c r="J41" i="19"/>
  <c r="J42" i="19"/>
  <c r="K42" i="19"/>
  <c r="J3" i="13"/>
  <c r="J4" i="13"/>
  <c r="J5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K25" i="13"/>
  <c r="J25" i="13"/>
  <c r="J26" i="13"/>
  <c r="J27" i="13"/>
  <c r="K27" i="13"/>
  <c r="J28" i="13"/>
  <c r="K29" i="13"/>
  <c r="J29" i="13"/>
  <c r="J30" i="13"/>
  <c r="J31" i="13"/>
  <c r="K31" i="13"/>
  <c r="J32" i="13"/>
  <c r="J33" i="13"/>
  <c r="K33" i="13"/>
  <c r="J3" i="18"/>
  <c r="J4" i="18"/>
  <c r="J5" i="18"/>
  <c r="J8" i="18"/>
  <c r="J9" i="18"/>
  <c r="J14" i="18"/>
  <c r="J15" i="18"/>
  <c r="J17" i="18"/>
  <c r="K18" i="18"/>
  <c r="J18" i="18"/>
  <c r="J19" i="18"/>
  <c r="J20" i="18"/>
  <c r="K20" i="18"/>
  <c r="J21" i="18"/>
  <c r="J22" i="18"/>
  <c r="K22" i="18"/>
  <c r="J23" i="18"/>
  <c r="K24" i="18"/>
  <c r="J24" i="18"/>
  <c r="J3" i="16"/>
  <c r="J4" i="16"/>
  <c r="J5" i="16"/>
  <c r="J7" i="16"/>
  <c r="J8" i="16"/>
  <c r="J9" i="16"/>
  <c r="J10" i="16"/>
  <c r="J11" i="16"/>
  <c r="J13" i="16"/>
  <c r="J14" i="16"/>
  <c r="J15" i="16"/>
  <c r="J16" i="16"/>
  <c r="J17" i="16"/>
  <c r="J19" i="16"/>
  <c r="K20" i="16"/>
  <c r="J20" i="16"/>
  <c r="J21" i="16"/>
  <c r="J22" i="16"/>
  <c r="K22" i="16"/>
  <c r="J23" i="16"/>
  <c r="K24" i="16"/>
  <c r="J24" i="16"/>
  <c r="J3" i="20"/>
  <c r="K3" i="20"/>
  <c r="J4" i="20"/>
  <c r="J5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K20" i="20"/>
  <c r="J20" i="20"/>
  <c r="J21" i="20"/>
  <c r="J22" i="20"/>
  <c r="K22" i="20"/>
  <c r="J23" i="20"/>
  <c r="J24" i="20"/>
  <c r="L27" i="20"/>
  <c r="J25" i="20"/>
  <c r="J26" i="20"/>
  <c r="J27" i="20"/>
  <c r="J3" i="3"/>
  <c r="J4" i="3"/>
  <c r="J5" i="3"/>
  <c r="J7" i="3"/>
  <c r="J8" i="3"/>
  <c r="J9" i="3"/>
  <c r="J10" i="3"/>
  <c r="J11" i="3"/>
  <c r="J12" i="3"/>
  <c r="J14" i="3"/>
  <c r="J15" i="3"/>
  <c r="K15" i="3"/>
  <c r="J16" i="3"/>
  <c r="K17" i="3"/>
  <c r="J17" i="3"/>
  <c r="J18" i="3"/>
  <c r="J19" i="3"/>
  <c r="K19" i="3"/>
  <c r="J20" i="3"/>
  <c r="J21" i="3"/>
  <c r="K21" i="3"/>
  <c r="J22" i="3"/>
  <c r="K23" i="3"/>
  <c r="J23" i="3"/>
  <c r="J24" i="3"/>
  <c r="J25" i="3"/>
  <c r="J3" i="5"/>
  <c r="L3" i="5"/>
  <c r="J4" i="5"/>
  <c r="L4" i="5"/>
  <c r="J5" i="5"/>
  <c r="K5" i="5"/>
  <c r="J7" i="5"/>
  <c r="J8" i="5"/>
  <c r="J9" i="5"/>
  <c r="J10" i="5"/>
  <c r="J11" i="5"/>
  <c r="J12" i="5"/>
  <c r="J13" i="5"/>
  <c r="J14" i="5"/>
  <c r="J15" i="5"/>
  <c r="J16" i="5"/>
  <c r="J18" i="5"/>
  <c r="J19" i="5"/>
  <c r="K19" i="5"/>
  <c r="J20" i="5"/>
  <c r="K21" i="5"/>
  <c r="J21" i="5"/>
  <c r="J22" i="5"/>
  <c r="J23" i="5"/>
  <c r="K23" i="5"/>
  <c r="J24" i="5"/>
  <c r="K25" i="5"/>
  <c r="J25" i="5"/>
  <c r="J3" i="7"/>
  <c r="L3" i="7"/>
  <c r="J4" i="7"/>
  <c r="L4" i="7"/>
  <c r="J5" i="7"/>
  <c r="L5" i="7"/>
  <c r="K5" i="7"/>
  <c r="J7" i="7"/>
  <c r="J8" i="7"/>
  <c r="J9" i="7"/>
  <c r="J10" i="7"/>
  <c r="J11" i="7"/>
  <c r="J12" i="7"/>
  <c r="J13" i="7"/>
  <c r="K14" i="7"/>
  <c r="J14" i="7"/>
  <c r="J15" i="7"/>
  <c r="K16" i="7"/>
  <c r="J16" i="7"/>
  <c r="J17" i="7"/>
  <c r="J18" i="7"/>
  <c r="K18" i="7"/>
  <c r="J19" i="7"/>
  <c r="K20" i="7"/>
  <c r="J20" i="7"/>
  <c r="J3" i="6"/>
  <c r="L3" i="6"/>
  <c r="J4" i="6"/>
  <c r="L4" i="6"/>
  <c r="J5" i="6"/>
  <c r="K5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K20" i="6"/>
  <c r="J21" i="6"/>
  <c r="K22" i="6"/>
  <c r="J22" i="6"/>
  <c r="J3" i="2"/>
  <c r="J4" i="2"/>
  <c r="J5" i="2"/>
  <c r="J7" i="2"/>
  <c r="J8" i="2"/>
  <c r="J9" i="2"/>
  <c r="J10" i="2"/>
  <c r="J11" i="2"/>
  <c r="J12" i="2"/>
  <c r="J13" i="2"/>
  <c r="J14" i="2"/>
  <c r="J15" i="2"/>
  <c r="J16" i="2"/>
  <c r="J17" i="2"/>
  <c r="K18" i="2"/>
  <c r="J18" i="2"/>
  <c r="J19" i="2"/>
  <c r="J20" i="2"/>
  <c r="K20" i="2"/>
  <c r="J21" i="2"/>
  <c r="K22" i="2"/>
  <c r="J22" i="2"/>
  <c r="J23" i="2"/>
  <c r="K24" i="2"/>
  <c r="J24" i="2"/>
  <c r="J25" i="2"/>
  <c r="K26" i="2"/>
  <c r="J26" i="2"/>
  <c r="J27" i="2"/>
  <c r="J28" i="2"/>
  <c r="J29" i="2"/>
  <c r="J30" i="2"/>
  <c r="J31" i="2"/>
  <c r="J32" i="2"/>
  <c r="K33" i="2"/>
  <c r="J33" i="2"/>
  <c r="J34" i="2"/>
  <c r="J35" i="2"/>
  <c r="K35" i="2"/>
  <c r="J3" i="9"/>
  <c r="J4" i="9"/>
  <c r="J5" i="9"/>
  <c r="J3" i="17"/>
  <c r="J4" i="17"/>
  <c r="J5" i="17"/>
  <c r="J9" i="17"/>
  <c r="J10" i="17"/>
  <c r="J11" i="17"/>
  <c r="J12" i="17"/>
  <c r="J13" i="17"/>
  <c r="J14" i="17"/>
  <c r="J15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1" i="17"/>
  <c r="K32" i="17"/>
  <c r="J32" i="17"/>
  <c r="J33" i="17"/>
  <c r="J34" i="17"/>
  <c r="K34" i="17"/>
  <c r="J35" i="17"/>
  <c r="K36" i="17"/>
  <c r="J36" i="17"/>
  <c r="J3" i="15"/>
  <c r="J4" i="15"/>
  <c r="J5" i="15"/>
  <c r="J7" i="15"/>
  <c r="J8" i="15"/>
  <c r="J9" i="15"/>
  <c r="J10" i="15"/>
  <c r="J11" i="15"/>
  <c r="J12" i="15"/>
  <c r="J13" i="15"/>
  <c r="J14" i="15"/>
  <c r="J15" i="15"/>
  <c r="J16" i="15"/>
  <c r="J18" i="15"/>
  <c r="J19" i="15"/>
  <c r="J20" i="15"/>
  <c r="J22" i="15"/>
  <c r="J23" i="15"/>
  <c r="J24" i="15"/>
  <c r="J26" i="15"/>
  <c r="J27" i="15"/>
  <c r="K27" i="15"/>
  <c r="J28" i="15"/>
  <c r="K29" i="15"/>
  <c r="J29" i="15"/>
  <c r="J30" i="15"/>
  <c r="J31" i="15"/>
  <c r="K31" i="15"/>
  <c r="J32" i="15"/>
  <c r="J33" i="15"/>
  <c r="K33" i="15"/>
  <c r="J34" i="15"/>
  <c r="K35" i="15"/>
  <c r="J35" i="15"/>
  <c r="J36" i="15"/>
  <c r="J37" i="15"/>
  <c r="K37" i="15"/>
  <c r="J38" i="15"/>
  <c r="K39" i="15"/>
  <c r="J39" i="15"/>
  <c r="J3" i="11"/>
  <c r="J4" i="11"/>
  <c r="J5" i="11"/>
  <c r="J16" i="11"/>
  <c r="J17" i="11"/>
  <c r="K17" i="11"/>
  <c r="J18" i="11"/>
  <c r="K19" i="11"/>
  <c r="J19" i="11"/>
  <c r="J20" i="11"/>
  <c r="K21" i="11"/>
  <c r="J21" i="11"/>
  <c r="J22" i="11"/>
  <c r="J23" i="11"/>
  <c r="K23" i="11"/>
  <c r="J3" i="8"/>
  <c r="J4" i="8"/>
  <c r="J5" i="8"/>
  <c r="J16" i="8"/>
  <c r="K17" i="8" s="1"/>
  <c r="J17" i="8"/>
  <c r="J18" i="8"/>
  <c r="J19" i="8"/>
  <c r="K19" i="8" s="1"/>
  <c r="J20" i="8"/>
  <c r="J21" i="8"/>
  <c r="K21" i="8" s="1"/>
  <c r="J22" i="8"/>
  <c r="J23" i="8"/>
  <c r="K23" i="8"/>
  <c r="J24" i="8"/>
  <c r="J25" i="8"/>
  <c r="K25" i="8" s="1"/>
  <c r="J26" i="8"/>
  <c r="K27" i="8"/>
  <c r="J27" i="8"/>
  <c r="J28" i="8"/>
  <c r="K29" i="8" s="1"/>
  <c r="J29" i="8"/>
  <c r="J7" i="1"/>
  <c r="L7" i="1"/>
  <c r="J8" i="1"/>
  <c r="L8" i="1"/>
  <c r="M8" i="1"/>
  <c r="N8" i="1"/>
  <c r="J9" i="1"/>
  <c r="K9" i="1"/>
  <c r="J12" i="1"/>
  <c r="J13" i="1"/>
  <c r="J14" i="1"/>
  <c r="J15" i="1"/>
  <c r="J17" i="1"/>
  <c r="J18" i="1"/>
  <c r="J19" i="1"/>
  <c r="J20" i="1"/>
  <c r="J21" i="1"/>
  <c r="J22" i="1"/>
  <c r="J23" i="1"/>
  <c r="J24" i="1"/>
  <c r="J26" i="1"/>
  <c r="J27" i="1"/>
  <c r="J28" i="1"/>
  <c r="J29" i="1"/>
  <c r="J32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J48" i="1"/>
  <c r="J51" i="1"/>
  <c r="J52" i="1"/>
  <c r="J53" i="1"/>
  <c r="J54" i="1"/>
  <c r="J55" i="1"/>
  <c r="J56" i="1"/>
  <c r="J57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80" i="1"/>
  <c r="J81" i="1"/>
  <c r="J82" i="1"/>
  <c r="J83" i="1"/>
  <c r="J85" i="1"/>
  <c r="J86" i="1"/>
  <c r="J87" i="1"/>
  <c r="J89" i="1"/>
  <c r="J90" i="1"/>
  <c r="J91" i="1"/>
  <c r="J92" i="1"/>
  <c r="J93" i="1"/>
  <c r="J98" i="1"/>
  <c r="J99" i="1"/>
  <c r="J100" i="1"/>
  <c r="J101" i="1"/>
  <c r="J102" i="1"/>
  <c r="J103" i="1"/>
  <c r="J104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40" i="1"/>
  <c r="J141" i="1"/>
  <c r="J142" i="1"/>
  <c r="J143" i="1"/>
  <c r="J144" i="1"/>
  <c r="J145" i="1"/>
  <c r="J146" i="1"/>
  <c r="K147" i="1"/>
  <c r="J147" i="1"/>
  <c r="J151" i="1"/>
  <c r="J152" i="1"/>
  <c r="J153" i="1"/>
  <c r="J154" i="1"/>
  <c r="J155" i="1"/>
  <c r="J156" i="1"/>
  <c r="K157" i="1"/>
  <c r="J157" i="1"/>
  <c r="J159" i="1"/>
  <c r="K160" i="1"/>
  <c r="J160" i="1"/>
  <c r="J161" i="1"/>
  <c r="J162" i="1"/>
  <c r="J163" i="1"/>
  <c r="K163" i="1"/>
  <c r="J164" i="1"/>
  <c r="K165" i="1"/>
  <c r="J165" i="1"/>
  <c r="J166" i="1"/>
  <c r="J167" i="1"/>
  <c r="J168" i="1"/>
  <c r="J169" i="1"/>
  <c r="K169" i="1"/>
  <c r="J170" i="1"/>
  <c r="K171" i="1"/>
  <c r="J171" i="1"/>
  <c r="J172" i="1"/>
  <c r="J173" i="1"/>
  <c r="J174" i="1"/>
  <c r="K174" i="1"/>
  <c r="J175" i="1"/>
  <c r="J176" i="1"/>
  <c r="K177" i="1"/>
  <c r="J177" i="1"/>
  <c r="J178" i="1"/>
  <c r="J179" i="1"/>
  <c r="K179" i="1"/>
  <c r="J185" i="1"/>
  <c r="J186" i="1"/>
  <c r="J187" i="1"/>
  <c r="K188" i="1"/>
  <c r="J188" i="1"/>
  <c r="J189" i="1"/>
  <c r="J190" i="1"/>
  <c r="J191" i="1"/>
  <c r="K191" i="1"/>
  <c r="J192" i="1"/>
  <c r="J193" i="1"/>
  <c r="K194" i="1"/>
  <c r="J194" i="1"/>
  <c r="J195" i="1"/>
  <c r="J196" i="1"/>
  <c r="K196" i="1"/>
  <c r="J197" i="1"/>
  <c r="J198" i="1"/>
  <c r="J199" i="1"/>
  <c r="J200" i="1"/>
  <c r="K200" i="1"/>
  <c r="J201" i="1"/>
  <c r="J202" i="1"/>
  <c r="K202" i="1"/>
  <c r="J203" i="1"/>
  <c r="K204" i="1"/>
  <c r="J204" i="1"/>
  <c r="J205" i="1"/>
  <c r="K206" i="1"/>
  <c r="J206" i="1"/>
  <c r="J211" i="1"/>
  <c r="J212" i="1"/>
  <c r="K212" i="1"/>
  <c r="J213" i="1"/>
  <c r="J214" i="1"/>
  <c r="J215" i="1"/>
  <c r="K216" i="1"/>
  <c r="J216" i="1"/>
  <c r="J219" i="1"/>
  <c r="J220" i="1"/>
  <c r="J221" i="1"/>
  <c r="K222" i="1"/>
  <c r="J222" i="1"/>
  <c r="J223" i="1"/>
  <c r="J224" i="1"/>
  <c r="J225" i="1"/>
  <c r="J226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3" i="1"/>
  <c r="J244" i="1"/>
  <c r="J245" i="1"/>
  <c r="J246" i="1"/>
  <c r="K247" i="1"/>
  <c r="J247" i="1"/>
  <c r="J248" i="1"/>
  <c r="K249" i="1"/>
  <c r="J249" i="1"/>
  <c r="J250" i="1"/>
  <c r="J251" i="1"/>
  <c r="J252" i="1"/>
  <c r="J253" i="1"/>
  <c r="J254" i="1"/>
  <c r="J255" i="1"/>
  <c r="J256" i="1"/>
  <c r="J257" i="1"/>
  <c r="J258" i="1"/>
  <c r="J261" i="1"/>
  <c r="J262" i="1"/>
  <c r="K263" i="1"/>
  <c r="J263" i="1"/>
  <c r="J264" i="1"/>
  <c r="K265" i="1"/>
  <c r="J265" i="1"/>
  <c r="J266" i="1"/>
  <c r="K267" i="1"/>
  <c r="J267" i="1"/>
  <c r="J268" i="1"/>
  <c r="K269" i="1"/>
  <c r="J269" i="1"/>
  <c r="J272" i="1"/>
  <c r="K273" i="1"/>
  <c r="J273" i="1"/>
  <c r="J274" i="1"/>
  <c r="J275" i="1"/>
  <c r="K275" i="1"/>
  <c r="J276" i="1"/>
  <c r="J277" i="1"/>
  <c r="J280" i="1"/>
  <c r="K281" i="1"/>
  <c r="J281" i="1"/>
  <c r="J284" i="1"/>
  <c r="J285" i="1"/>
  <c r="J286" i="1"/>
  <c r="J287" i="1"/>
  <c r="K288" i="1"/>
  <c r="J288" i="1"/>
  <c r="J289" i="1"/>
  <c r="J290" i="1"/>
  <c r="J291" i="1"/>
  <c r="J292" i="1"/>
  <c r="K292" i="1"/>
  <c r="J293" i="1"/>
  <c r="K294" i="1"/>
  <c r="J294" i="1"/>
  <c r="J295" i="1"/>
  <c r="J296" i="1"/>
  <c r="K296" i="1"/>
  <c r="J297" i="1"/>
  <c r="J298" i="1"/>
  <c r="K299" i="1"/>
  <c r="J299" i="1"/>
  <c r="J300" i="1"/>
  <c r="K301" i="1"/>
  <c r="J301" i="1"/>
  <c r="J304" i="1"/>
  <c r="J305" i="1"/>
  <c r="J306" i="1"/>
  <c r="K307" i="1"/>
  <c r="J307" i="1"/>
  <c r="J309" i="1"/>
  <c r="J310" i="1"/>
  <c r="J311" i="1"/>
  <c r="J312" i="1"/>
  <c r="K312" i="1"/>
  <c r="J314" i="1"/>
  <c r="K315" i="1"/>
  <c r="J315" i="1"/>
  <c r="J316" i="1"/>
  <c r="J317" i="1"/>
  <c r="J318" i="1"/>
  <c r="K318" i="1"/>
  <c r="J319" i="1"/>
  <c r="J320" i="1"/>
  <c r="J321" i="1"/>
  <c r="K322" i="1"/>
  <c r="J322" i="1"/>
  <c r="J323" i="1"/>
  <c r="J324" i="1"/>
  <c r="J325" i="1"/>
  <c r="J326" i="1"/>
  <c r="J327" i="1"/>
  <c r="J331" i="1"/>
  <c r="J332" i="1"/>
  <c r="J333" i="1"/>
  <c r="K334" i="1"/>
  <c r="J334" i="1"/>
  <c r="J335" i="1"/>
  <c r="J336" i="1"/>
  <c r="J337" i="1"/>
  <c r="K338" i="1"/>
  <c r="J338" i="1"/>
  <c r="J339" i="1"/>
  <c r="K340" i="1"/>
  <c r="J340" i="1"/>
  <c r="J341" i="1"/>
  <c r="J342" i="1"/>
  <c r="K342" i="1"/>
  <c r="J343" i="1"/>
  <c r="K344" i="1"/>
  <c r="J344" i="1"/>
  <c r="J351" i="1"/>
  <c r="J352" i="1"/>
  <c r="K352" i="1"/>
  <c r="J353" i="1"/>
  <c r="J354" i="1"/>
  <c r="K354" i="1"/>
  <c r="J355" i="1"/>
  <c r="K356" i="1"/>
  <c r="J356" i="1"/>
  <c r="J357" i="1"/>
  <c r="J358" i="1"/>
  <c r="J359" i="1"/>
  <c r="J360" i="1"/>
  <c r="K360" i="1"/>
  <c r="J361" i="1"/>
  <c r="K362" i="1"/>
  <c r="J362" i="1"/>
  <c r="J363" i="1"/>
  <c r="J364" i="1"/>
  <c r="K364" i="1"/>
  <c r="J365" i="1"/>
  <c r="J366" i="1"/>
  <c r="J367" i="1"/>
  <c r="K368" i="1"/>
  <c r="J368" i="1"/>
  <c r="J369" i="1"/>
  <c r="J370" i="1"/>
  <c r="K370" i="1"/>
  <c r="J371" i="1"/>
  <c r="J372" i="1"/>
  <c r="K373" i="1"/>
  <c r="J373" i="1"/>
  <c r="J374" i="1"/>
  <c r="J375" i="1"/>
  <c r="J376" i="1"/>
  <c r="J377" i="1"/>
  <c r="K377" i="1"/>
  <c r="J378" i="1"/>
  <c r="K379" i="1"/>
  <c r="J379" i="1"/>
  <c r="J380" i="1"/>
  <c r="J381" i="1"/>
  <c r="K381" i="1"/>
  <c r="J382" i="1"/>
  <c r="J383" i="1"/>
  <c r="J384" i="1"/>
  <c r="K385" i="1"/>
  <c r="J385" i="1"/>
  <c r="J386" i="1"/>
  <c r="J387" i="1"/>
  <c r="K387" i="1"/>
  <c r="J388" i="1"/>
  <c r="J389" i="1"/>
  <c r="K390" i="1"/>
  <c r="J390" i="1"/>
  <c r="J391" i="1"/>
  <c r="K392" i="1"/>
  <c r="J392" i="1"/>
  <c r="J393" i="1"/>
  <c r="J395" i="1"/>
  <c r="J396" i="1"/>
  <c r="J397" i="1"/>
  <c r="K398" i="1"/>
  <c r="J398" i="1"/>
  <c r="J399" i="1"/>
  <c r="K400" i="1"/>
  <c r="J400" i="1"/>
  <c r="J401" i="1"/>
  <c r="J402" i="1"/>
  <c r="J403" i="1"/>
  <c r="J404" i="1"/>
  <c r="J405" i="1"/>
  <c r="J406" i="1"/>
  <c r="J407" i="1"/>
  <c r="J408" i="1"/>
  <c r="J409" i="1"/>
  <c r="K409" i="1"/>
  <c r="J412" i="1"/>
  <c r="K413" i="1"/>
  <c r="J413" i="1"/>
  <c r="J414" i="1"/>
  <c r="K415" i="1"/>
  <c r="J415" i="1"/>
  <c r="J416" i="1"/>
  <c r="J417" i="1"/>
  <c r="J418" i="1"/>
  <c r="K418" i="1"/>
  <c r="J419" i="1"/>
  <c r="J420" i="1"/>
  <c r="J422" i="1"/>
  <c r="J423" i="1"/>
  <c r="K423" i="1"/>
  <c r="J424" i="1"/>
  <c r="J425" i="1"/>
  <c r="J426" i="1"/>
  <c r="J427" i="1"/>
  <c r="J428" i="1"/>
  <c r="J429" i="1"/>
  <c r="J430" i="1"/>
  <c r="K430" i="1"/>
  <c r="J431" i="1"/>
  <c r="J432" i="1"/>
  <c r="K432" i="1"/>
  <c r="J433" i="1"/>
  <c r="J434" i="1"/>
  <c r="K435" i="1"/>
  <c r="J435" i="1"/>
  <c r="J436" i="1"/>
  <c r="J437" i="1"/>
  <c r="J439" i="1"/>
  <c r="K440" i="1"/>
  <c r="J440" i="1"/>
  <c r="J441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K458" i="1"/>
  <c r="J461" i="1"/>
  <c r="K462" i="1"/>
  <c r="J462" i="1"/>
  <c r="J463" i="1"/>
  <c r="J464" i="1"/>
  <c r="J465" i="1"/>
  <c r="J466" i="1"/>
  <c r="K466" i="1"/>
  <c r="J468" i="1"/>
  <c r="J469" i="1"/>
  <c r="J470" i="1"/>
  <c r="J471" i="1"/>
  <c r="J472" i="1"/>
  <c r="K472" i="1"/>
  <c r="J473" i="1"/>
  <c r="K474" i="1"/>
  <c r="J474" i="1"/>
  <c r="J475" i="1"/>
  <c r="K476" i="1"/>
  <c r="J476" i="1"/>
  <c r="J477" i="1"/>
  <c r="J478" i="1"/>
  <c r="K478" i="1"/>
  <c r="J479" i="1"/>
  <c r="K480" i="1"/>
  <c r="J480" i="1"/>
  <c r="J481" i="1"/>
  <c r="J482" i="1"/>
  <c r="J483" i="1"/>
  <c r="K483" i="1"/>
  <c r="J484" i="1"/>
  <c r="J485" i="1"/>
  <c r="K485" i="1"/>
  <c r="L450" i="1"/>
  <c r="J486" i="1"/>
  <c r="J487" i="1"/>
  <c r="K488" i="1"/>
  <c r="J488" i="1"/>
  <c r="J489" i="1"/>
  <c r="J490" i="1"/>
  <c r="K490" i="1"/>
  <c r="J491" i="1"/>
  <c r="J492" i="1"/>
  <c r="J493" i="1"/>
  <c r="J494" i="1"/>
  <c r="K495" i="1"/>
  <c r="J495" i="1"/>
  <c r="J496" i="1"/>
  <c r="J497" i="1"/>
  <c r="J498" i="1"/>
  <c r="K498" i="1"/>
  <c r="J499" i="1"/>
  <c r="J500" i="1"/>
  <c r="J501" i="1"/>
  <c r="J502" i="1"/>
  <c r="J503" i="1"/>
  <c r="K503" i="1"/>
  <c r="J508" i="1"/>
  <c r="J509" i="1"/>
  <c r="J511" i="1"/>
  <c r="K512" i="1"/>
  <c r="J512" i="1"/>
  <c r="J513" i="1"/>
  <c r="J514" i="1"/>
  <c r="K514" i="1"/>
  <c r="J515" i="1"/>
  <c r="J516" i="1"/>
  <c r="J517" i="1"/>
  <c r="K518" i="1"/>
  <c r="J518" i="1"/>
  <c r="J519" i="1"/>
  <c r="J520" i="1"/>
  <c r="K520" i="1"/>
  <c r="J521" i="1"/>
  <c r="J522" i="1"/>
  <c r="K522" i="1"/>
  <c r="J523" i="1"/>
  <c r="K524" i="1"/>
  <c r="J524" i="1"/>
  <c r="J525" i="1"/>
  <c r="K5" i="4"/>
  <c r="L5" i="4"/>
  <c r="K375" i="1"/>
  <c r="K290" i="1"/>
  <c r="K358" i="1"/>
  <c r="K336" i="1"/>
  <c r="K229" i="1"/>
  <c r="K198" i="1"/>
  <c r="K154" i="1"/>
  <c r="K33" i="4"/>
  <c r="L34" i="4"/>
  <c r="K437" i="1"/>
  <c r="N327" i="1"/>
  <c r="K277" i="1"/>
  <c r="K4" i="20"/>
  <c r="L4" i="20"/>
  <c r="L5" i="6"/>
  <c r="L5" i="5"/>
  <c r="L3" i="20"/>
  <c r="L9" i="1"/>
  <c r="M7" i="1"/>
  <c r="N7" i="1"/>
  <c r="N9" i="1"/>
  <c r="M9" i="1"/>
  <c r="J505" i="23" l="1" a="1"/>
  <c r="J505" i="23" s="1"/>
  <c r="J17" i="23" a="1"/>
  <c r="J17" i="23" s="1"/>
  <c r="AS427" i="23"/>
  <c r="AS106" i="23"/>
  <c r="AS92" i="23"/>
  <c r="AS110" i="23"/>
  <c r="AS109" i="23"/>
  <c r="AS537" i="23"/>
  <c r="AS361" i="23"/>
  <c r="AS122" i="23"/>
  <c r="AS204" i="23"/>
  <c r="AS166" i="23"/>
  <c r="AS347" i="23"/>
  <c r="AS303" i="23"/>
  <c r="J353" i="23" a="1"/>
  <c r="J353" i="23" s="1"/>
  <c r="J239" i="23" a="1"/>
  <c r="J239" i="23" s="1"/>
  <c r="J211" i="23" a="1"/>
  <c r="J211" i="23" s="1"/>
  <c r="J244" i="23" a="1"/>
  <c r="J244" i="23" s="1"/>
  <c r="J210" i="23" a="1"/>
  <c r="J210" i="23" s="1"/>
  <c r="J254" i="23" a="1"/>
  <c r="J254" i="23" s="1"/>
  <c r="J209" i="23" a="1"/>
  <c r="J209" i="23" s="1"/>
  <c r="J253" i="23" a="1"/>
  <c r="J253" i="23" s="1"/>
  <c r="J222" i="23" a="1"/>
  <c r="J222" i="23" s="1"/>
  <c r="J218" i="23" a="1"/>
  <c r="J218" i="23" s="1"/>
  <c r="J194" i="23" a="1"/>
  <c r="J194" i="23" s="1"/>
  <c r="J67" i="23" a="1"/>
  <c r="J67" i="23" s="1"/>
  <c r="J124" i="23" a="1"/>
  <c r="J124" i="23" s="1"/>
  <c r="J42" i="23" a="1"/>
  <c r="J42" i="23" s="1"/>
  <c r="J160" i="23" a="1"/>
  <c r="J160" i="23" s="1"/>
  <c r="J47" i="23" a="1"/>
  <c r="J47" i="23" s="1"/>
  <c r="J169" i="23" a="1"/>
  <c r="J169" i="23" s="1"/>
  <c r="J40" i="23" a="1"/>
  <c r="J40" i="23" s="1"/>
  <c r="J135" i="23" a="1"/>
  <c r="J135" i="23" s="1"/>
  <c r="J45" i="23" a="1"/>
  <c r="J45" i="23" s="1"/>
  <c r="J116" i="23" a="1"/>
  <c r="J116" i="23" s="1"/>
  <c r="J532" i="23" a="1"/>
  <c r="J532" i="23" s="1"/>
  <c r="J293" i="23" a="1"/>
  <c r="J293" i="23" s="1"/>
  <c r="J275" i="23" a="1"/>
  <c r="J275" i="23" s="1"/>
  <c r="J339" i="23" a="1"/>
  <c r="J339" i="23" s="1"/>
  <c r="J232" i="23" a="1"/>
  <c r="J232" i="23" s="1"/>
  <c r="J203" i="23" a="1"/>
  <c r="J203" i="23" s="1"/>
  <c r="J179" i="23" a="1"/>
  <c r="J179" i="23" s="1"/>
  <c r="J223" i="23" a="1"/>
  <c r="J223" i="23" s="1"/>
  <c r="J247" i="23" a="1"/>
  <c r="J247" i="23" s="1"/>
  <c r="J220" i="23" a="1"/>
  <c r="J220" i="23" s="1"/>
  <c r="J249" i="23" a="1"/>
  <c r="J249" i="23" s="1"/>
  <c r="J190" i="23" a="1"/>
  <c r="J190" i="23" s="1"/>
  <c r="J181" i="23" a="1"/>
  <c r="J181" i="23" s="1"/>
  <c r="J147" i="23" a="1"/>
  <c r="J147" i="23" s="1"/>
  <c r="J63" i="23" a="1"/>
  <c r="J63" i="23" s="1"/>
  <c r="J137" i="23" a="1"/>
  <c r="J137" i="23" s="1"/>
  <c r="J32" i="23" a="1"/>
  <c r="J32" i="23" s="1"/>
  <c r="J144" i="23" a="1"/>
  <c r="J144" i="23" s="1"/>
  <c r="J41" i="23" a="1"/>
  <c r="J41" i="23" s="1"/>
  <c r="J123" i="23" a="1"/>
  <c r="J123" i="23" s="1"/>
  <c r="J25" i="23" a="1"/>
  <c r="J25" i="23" s="1"/>
  <c r="J117" i="23" a="1"/>
  <c r="J117" i="23" s="1"/>
  <c r="J39" i="23" a="1"/>
  <c r="J39" i="23" s="1"/>
  <c r="J104" i="23" a="1"/>
  <c r="J104" i="23" s="1"/>
  <c r="J547" i="23" a="1"/>
  <c r="J547" i="23" s="1"/>
  <c r="J240" i="23" a="1"/>
  <c r="J240" i="23" s="1"/>
  <c r="J307" i="23" a="1"/>
  <c r="J307" i="23" s="1"/>
  <c r="J171" i="23" a="1"/>
  <c r="J171" i="23" s="1"/>
  <c r="J201" i="23" a="1"/>
  <c r="J201" i="23" s="1"/>
  <c r="J159" i="23" a="1"/>
  <c r="J159" i="23" s="1"/>
  <c r="J191" i="23" a="1"/>
  <c r="J191" i="23" s="1"/>
  <c r="J243" i="23" a="1"/>
  <c r="J243" i="23" s="1"/>
  <c r="J200" i="23" a="1"/>
  <c r="J200" i="23" s="1"/>
  <c r="J242" i="23" a="1"/>
  <c r="J242" i="23" s="1"/>
  <c r="J195" i="23" a="1"/>
  <c r="J195" i="23" s="1"/>
  <c r="J154" i="23" a="1"/>
  <c r="J154" i="23" s="1"/>
  <c r="J125" i="23" a="1"/>
  <c r="J125" i="23" s="1"/>
  <c r="J43" i="23" a="1"/>
  <c r="J43" i="23" s="1"/>
  <c r="J110" i="23" a="1"/>
  <c r="J110" i="23" s="1"/>
  <c r="J574" i="23" a="1"/>
  <c r="J574" i="23" s="1"/>
  <c r="J121" i="23" a="1"/>
  <c r="J121" i="23" s="1"/>
  <c r="J18" i="23" a="1"/>
  <c r="J18" i="23" s="1"/>
  <c r="J136" i="23" a="1"/>
  <c r="J136" i="23" s="1"/>
  <c r="J558" i="23" a="1"/>
  <c r="J558" i="23" s="1"/>
  <c r="J107" i="23" a="1"/>
  <c r="J107" i="23" s="1"/>
  <c r="J29" i="23" a="1"/>
  <c r="J29" i="23" s="1"/>
  <c r="J74" i="23" a="1"/>
  <c r="J74" i="23" s="1"/>
  <c r="J515" i="23" a="1"/>
  <c r="J515" i="23" s="1"/>
  <c r="J233" i="23" a="1"/>
  <c r="J233" i="23" s="1"/>
  <c r="J318" i="23" a="1"/>
  <c r="J318" i="23" s="1"/>
  <c r="J155" i="23" a="1"/>
  <c r="J155" i="23" s="1"/>
  <c r="J197" i="23" a="1"/>
  <c r="J197" i="23" s="1"/>
  <c r="J128" i="23" a="1"/>
  <c r="J128" i="23" s="1"/>
  <c r="J198" i="23" a="1"/>
  <c r="J198" i="23" s="1"/>
  <c r="J165" i="23" a="1"/>
  <c r="J165" i="23" s="1"/>
  <c r="J196" i="23" a="1"/>
  <c r="J196" i="23" s="1"/>
  <c r="J178" i="23" a="1"/>
  <c r="J178" i="23" s="1"/>
  <c r="J148" i="23" a="1"/>
  <c r="J148" i="23" s="1"/>
  <c r="J62" i="23" a="1"/>
  <c r="J62" i="23" s="1"/>
  <c r="J134" i="23" a="1"/>
  <c r="J134" i="23" s="1"/>
  <c r="J33" i="23" a="1"/>
  <c r="J33" i="23" s="1"/>
  <c r="J106" i="23" a="1"/>
  <c r="J106" i="23" s="1"/>
  <c r="J566" i="23" a="1"/>
  <c r="J566" i="23" s="1"/>
  <c r="J109" i="23" a="1"/>
  <c r="J109" i="23" s="1"/>
  <c r="J549" i="23" a="1"/>
  <c r="J549" i="23" s="1"/>
  <c r="J118" i="23" a="1"/>
  <c r="J118" i="23" s="1"/>
  <c r="J564" i="23" a="1"/>
  <c r="J564" i="23" s="1"/>
  <c r="J95" i="23" a="1"/>
  <c r="J95" i="23" s="1"/>
  <c r="J573" i="23" a="1"/>
  <c r="J573" i="23" s="1"/>
  <c r="J16" i="23" a="1"/>
  <c r="J16" i="23" s="1"/>
  <c r="J491" i="23" a="1"/>
  <c r="J491" i="23" s="1"/>
  <c r="J228" i="23" a="1"/>
  <c r="J228" i="23" s="1"/>
  <c r="J298" i="23" a="1"/>
  <c r="J298" i="23" s="1"/>
  <c r="J129" i="23" a="1"/>
  <c r="J129" i="23" s="1"/>
  <c r="J93" i="23" a="1"/>
  <c r="J93" i="23" s="1"/>
  <c r="J138" i="23" a="1"/>
  <c r="J138" i="23" s="1"/>
  <c r="J163" i="23" a="1"/>
  <c r="J163" i="23" s="1"/>
  <c r="J152" i="23" a="1"/>
  <c r="J152" i="23" s="1"/>
  <c r="J162" i="23" a="1"/>
  <c r="J162" i="23" s="1"/>
  <c r="J157" i="23" a="1"/>
  <c r="J157" i="23" s="1"/>
  <c r="J126" i="23" a="1"/>
  <c r="J126" i="23" s="1"/>
  <c r="J55" i="23" a="1"/>
  <c r="J55" i="23" s="1"/>
  <c r="J111" i="23" a="1"/>
  <c r="J111" i="23" s="1"/>
  <c r="J560" i="23" a="1"/>
  <c r="J560" i="23" s="1"/>
  <c r="J101" i="23" a="1"/>
  <c r="J101" i="23" s="1"/>
  <c r="J543" i="23" a="1"/>
  <c r="J543" i="23" s="1"/>
  <c r="J108" i="23" a="1"/>
  <c r="J108" i="23" s="1"/>
  <c r="J559" i="23" a="1"/>
  <c r="J559" i="23" s="1"/>
  <c r="J88" i="23" a="1"/>
  <c r="J88" i="23" s="1"/>
  <c r="J548" i="23" a="1"/>
  <c r="J548" i="23" s="1"/>
  <c r="J14" i="23" a="1"/>
  <c r="J14" i="23" s="1"/>
  <c r="J563" i="23" a="1"/>
  <c r="J563" i="23" s="1"/>
  <c r="J464" i="23" a="1"/>
  <c r="J464" i="23" s="1"/>
  <c r="J484" i="23" a="1"/>
  <c r="J484" i="23" s="1"/>
  <c r="J173" i="23" a="1"/>
  <c r="J173" i="23" s="1"/>
  <c r="J225" i="23" a="1"/>
  <c r="J225" i="23" s="1"/>
  <c r="J122" i="23" a="1"/>
  <c r="J122" i="23" s="1"/>
  <c r="J100" i="23" a="1"/>
  <c r="J100" i="23" s="1"/>
  <c r="J114" i="23" a="1"/>
  <c r="J114" i="23" s="1"/>
  <c r="J92" i="23" a="1"/>
  <c r="J92" i="23" s="1"/>
  <c r="J140" i="23" a="1"/>
  <c r="J140" i="23" s="1"/>
  <c r="J127" i="23" a="1"/>
  <c r="J127" i="23" s="1"/>
  <c r="J112" i="23" a="1"/>
  <c r="J112" i="23" s="1"/>
  <c r="J139" i="23" a="1"/>
  <c r="J139" i="23" s="1"/>
  <c r="J49" i="23" a="1"/>
  <c r="J49" i="23" s="1"/>
  <c r="J89" i="23" a="1"/>
  <c r="J89" i="23" s="1"/>
  <c r="J572" i="23" a="1"/>
  <c r="J572" i="23" s="1"/>
  <c r="J19" i="23" a="1"/>
  <c r="J19" i="23" s="1"/>
  <c r="J534" i="23" a="1"/>
  <c r="J534" i="23" s="1"/>
  <c r="J97" i="23" a="1"/>
  <c r="J97" i="23" s="1"/>
  <c r="J565" i="23" a="1"/>
  <c r="J565" i="23" s="1"/>
  <c r="J96" i="23" a="1"/>
  <c r="J96" i="23" s="1"/>
  <c r="J529" i="23" a="1"/>
  <c r="J529" i="23" s="1"/>
  <c r="J542" i="23" a="1"/>
  <c r="J542" i="23" s="1"/>
  <c r="J524" i="23" a="1"/>
  <c r="J524" i="23" s="1"/>
  <c r="J389" i="23" a="1"/>
  <c r="J389" i="23" s="1"/>
  <c r="J487" i="23" a="1"/>
  <c r="J487" i="23" s="1"/>
  <c r="J156" i="23" a="1"/>
  <c r="J156" i="23" s="1"/>
  <c r="J192" i="23" a="1"/>
  <c r="J192" i="23" s="1"/>
  <c r="J119" i="23" a="1"/>
  <c r="J119" i="23" s="1"/>
  <c r="J86" i="23" a="1"/>
  <c r="J86" i="23" s="1"/>
  <c r="J75" i="23" a="1"/>
  <c r="J75" i="23" s="1"/>
  <c r="J98" i="23" a="1"/>
  <c r="J98" i="23" s="1"/>
  <c r="J113" i="23" a="1"/>
  <c r="J113" i="23" s="1"/>
  <c r="J91" i="23" a="1"/>
  <c r="J91" i="23" s="1"/>
  <c r="J69" i="23" a="1"/>
  <c r="J69" i="23" s="1"/>
  <c r="J90" i="23" a="1"/>
  <c r="J90" i="23" s="1"/>
  <c r="J30" i="23" a="1"/>
  <c r="J30" i="23" s="1"/>
  <c r="J99" i="23" a="1"/>
  <c r="J99" i="23" s="1"/>
  <c r="J518" i="23" a="1"/>
  <c r="J518" i="23" s="1"/>
  <c r="J550" i="23" a="1"/>
  <c r="J550" i="23" s="1"/>
  <c r="J478" i="23" a="1"/>
  <c r="J478" i="23" s="1"/>
  <c r="J20" i="23" a="1"/>
  <c r="J20" i="23" s="1"/>
  <c r="J553" i="23" a="1"/>
  <c r="J553" i="23" s="1"/>
  <c r="J15" i="23" a="1"/>
  <c r="J15" i="23" s="1"/>
  <c r="J476" i="23" a="1"/>
  <c r="J476" i="23" s="1"/>
  <c r="J516" i="23" a="1"/>
  <c r="J516" i="23" s="1"/>
  <c r="J506" i="23" a="1"/>
  <c r="J506" i="23" s="1"/>
  <c r="J401" i="23" a="1"/>
  <c r="J401" i="23" s="1"/>
  <c r="J449" i="23" a="1"/>
  <c r="J449" i="23" s="1"/>
  <c r="J130" i="23" a="1"/>
  <c r="J130" i="23" s="1"/>
  <c r="J183" i="23" a="1"/>
  <c r="J183" i="23" s="1"/>
  <c r="J76" i="23" a="1"/>
  <c r="J76" i="23" s="1"/>
  <c r="J562" i="23" a="1"/>
  <c r="J562" i="23" s="1"/>
  <c r="J65" i="23" a="1"/>
  <c r="J65" i="23" s="1"/>
  <c r="J84" i="23" a="1"/>
  <c r="J84" i="23" s="1"/>
  <c r="J70" i="23" a="1"/>
  <c r="J70" i="23" s="1"/>
  <c r="J105" i="23" a="1"/>
  <c r="J105" i="23" s="1"/>
  <c r="J64" i="23" a="1"/>
  <c r="J64" i="23" s="1"/>
  <c r="J103" i="23" a="1"/>
  <c r="J103" i="23" s="1"/>
  <c r="J21" i="23" a="1"/>
  <c r="J21" i="23" s="1"/>
  <c r="J556" i="23" a="1"/>
  <c r="J556" i="23" s="1"/>
  <c r="J511" i="23" a="1"/>
  <c r="J511" i="23" s="1"/>
  <c r="J528" i="23" a="1"/>
  <c r="J528" i="23" s="1"/>
  <c r="J466" i="23" a="1"/>
  <c r="J466" i="23" s="1"/>
  <c r="J517" i="23" a="1"/>
  <c r="J517" i="23" s="1"/>
  <c r="J535" i="23" a="1"/>
  <c r="J535" i="23" s="1"/>
  <c r="J492" i="23" a="1"/>
  <c r="J492" i="23" s="1"/>
  <c r="J436" i="23" a="1"/>
  <c r="J436" i="23" s="1"/>
  <c r="J510" i="23" a="1"/>
  <c r="J510" i="23" s="1"/>
  <c r="J485" i="23" a="1"/>
  <c r="J485" i="23" s="1"/>
  <c r="J379" i="23" a="1"/>
  <c r="J379" i="23" s="1"/>
  <c r="J441" i="23" a="1"/>
  <c r="J441" i="23" s="1"/>
  <c r="J141" i="23" a="1"/>
  <c r="J141" i="23" s="1"/>
  <c r="J180" i="23" a="1"/>
  <c r="J180" i="23" s="1"/>
  <c r="J57" i="23" a="1"/>
  <c r="J57" i="23" s="1"/>
  <c r="J568" i="23" a="1"/>
  <c r="J568" i="23" s="1"/>
  <c r="J51" i="23" a="1"/>
  <c r="J51" i="23" s="1"/>
  <c r="J576" i="23" a="1"/>
  <c r="J576" i="23" s="1"/>
  <c r="J56" i="23" a="1"/>
  <c r="J56" i="23" s="1"/>
  <c r="J82" i="23" a="1"/>
  <c r="J82" i="23" s="1"/>
  <c r="J50" i="23" a="1"/>
  <c r="J50" i="23" s="1"/>
  <c r="J83" i="23" a="1"/>
  <c r="J83" i="23" s="1"/>
  <c r="J561" i="23" a="1"/>
  <c r="J561" i="23" s="1"/>
  <c r="J551" i="23" a="1"/>
  <c r="J551" i="23" s="1"/>
  <c r="J479" i="23" a="1"/>
  <c r="J479" i="23" s="1"/>
  <c r="J494" i="23" a="1"/>
  <c r="J494" i="23" s="1"/>
  <c r="J428" i="23" a="1"/>
  <c r="J428" i="23" s="1"/>
  <c r="J530" i="23" a="1"/>
  <c r="J530" i="23" s="1"/>
  <c r="J477" i="23" a="1"/>
  <c r="J477" i="23" s="1"/>
  <c r="J486" i="23" a="1"/>
  <c r="J486" i="23" s="1"/>
  <c r="J426" i="23" a="1"/>
  <c r="J426" i="23" s="1"/>
  <c r="J503" i="23" a="1"/>
  <c r="J503" i="23" s="1"/>
  <c r="J475" i="23" a="1"/>
  <c r="J475" i="23" s="1"/>
  <c r="J326" i="23" a="1"/>
  <c r="J326" i="23" s="1"/>
  <c r="J417" i="23" a="1"/>
  <c r="J417" i="23" s="1"/>
  <c r="J120" i="23" a="1"/>
  <c r="J120" i="23" s="1"/>
  <c r="J94" i="23" a="1"/>
  <c r="J94" i="23" s="1"/>
  <c r="J53" i="23" a="1"/>
  <c r="J53" i="23" s="1"/>
  <c r="J545" i="23" a="1"/>
  <c r="J545" i="23" s="1"/>
  <c r="J35" i="23" a="1"/>
  <c r="J35" i="23" s="1"/>
  <c r="J557" i="23" a="1"/>
  <c r="J557" i="23" s="1"/>
  <c r="J44" i="23" a="1"/>
  <c r="J44" i="23" s="1"/>
  <c r="J575" i="23" a="1"/>
  <c r="J575" i="23" s="1"/>
  <c r="J31" i="23" a="1"/>
  <c r="J31" i="23" s="1"/>
  <c r="J571" i="23" a="1"/>
  <c r="J571" i="23" s="1"/>
  <c r="J519" i="23" a="1"/>
  <c r="J519" i="23" s="1"/>
  <c r="J507" i="23" a="1"/>
  <c r="J507" i="23" s="1"/>
  <c r="J456" i="23" a="1"/>
  <c r="J456" i="23" s="1"/>
  <c r="J497" i="23" a="1"/>
  <c r="J497" i="23" s="1"/>
  <c r="J423" i="23" a="1"/>
  <c r="J423" i="23" s="1"/>
  <c r="J493" i="23" a="1"/>
  <c r="J493" i="23" s="1"/>
  <c r="J427" i="23" a="1"/>
  <c r="J427" i="23" s="1"/>
  <c r="J489" i="23" a="1"/>
  <c r="J489" i="23" s="1"/>
  <c r="J421" i="23" a="1"/>
  <c r="J421" i="23" s="1"/>
  <c r="J488" i="23" a="1"/>
  <c r="J488" i="23" s="1"/>
  <c r="J435" i="23" a="1"/>
  <c r="J435" i="23" s="1"/>
  <c r="J295" i="23" a="1"/>
  <c r="J295" i="23" s="1"/>
  <c r="J369" i="23" a="1"/>
  <c r="J369" i="23" s="1"/>
  <c r="J77" i="23" a="1"/>
  <c r="J77" i="23" s="1"/>
  <c r="J102" i="23" a="1"/>
  <c r="J102" i="23" s="1"/>
  <c r="J36" i="23" a="1"/>
  <c r="J36" i="23" s="1"/>
  <c r="J522" i="23" a="1"/>
  <c r="J522" i="23" s="1"/>
  <c r="J24" i="23" a="1"/>
  <c r="J24" i="23" s="1"/>
  <c r="J544" i="23" a="1"/>
  <c r="J544" i="23" s="1"/>
  <c r="J34" i="23" a="1"/>
  <c r="J34" i="23" s="1"/>
  <c r="J567" i="23" a="1"/>
  <c r="J567" i="23" s="1"/>
  <c r="J22" i="23" a="1"/>
  <c r="J22" i="23" s="1"/>
  <c r="J554" i="23" a="1"/>
  <c r="J554" i="23" s="1"/>
  <c r="J495" i="23" a="1"/>
  <c r="J495" i="23" s="1"/>
  <c r="J469" i="23" a="1"/>
  <c r="J469" i="23" s="1"/>
  <c r="J419" i="23" a="1"/>
  <c r="J419" i="23" s="1"/>
  <c r="J468" i="23" a="1"/>
  <c r="J468" i="23" s="1"/>
  <c r="J437" i="23" a="1"/>
  <c r="J437" i="23" s="1"/>
  <c r="J496" i="23" a="1"/>
  <c r="J496" i="23" s="1"/>
  <c r="J444" i="23" a="1"/>
  <c r="J444" i="23" s="1"/>
  <c r="J465" i="23" a="1"/>
  <c r="J465" i="23" s="1"/>
  <c r="J410" i="23" a="1"/>
  <c r="J410" i="23" s="1"/>
  <c r="J455" i="23" a="1"/>
  <c r="J455" i="23" s="1"/>
  <c r="J420" i="23" a="1"/>
  <c r="J420" i="23" s="1"/>
  <c r="J241" i="23" a="1"/>
  <c r="J241" i="23" s="1"/>
  <c r="J352" i="23" a="1"/>
  <c r="J352" i="23" s="1"/>
  <c r="J66" i="23" a="1"/>
  <c r="J66" i="23" s="1"/>
  <c r="J72" i="23" a="1"/>
  <c r="J72" i="23" s="1"/>
  <c r="J26" i="23" a="1"/>
  <c r="J26" i="23" s="1"/>
  <c r="J514" i="23" a="1"/>
  <c r="J514" i="23" s="1"/>
  <c r="J539" i="23" a="1"/>
  <c r="J539" i="23" s="1"/>
  <c r="J521" i="23" a="1"/>
  <c r="J521" i="23" s="1"/>
  <c r="J23" i="23" a="1"/>
  <c r="J23" i="23" s="1"/>
  <c r="J555" i="23" a="1"/>
  <c r="J555" i="23" s="1"/>
  <c r="J512" i="23" a="1"/>
  <c r="J512" i="23" s="1"/>
  <c r="J537" i="23" a="1"/>
  <c r="J537" i="23" s="1"/>
  <c r="J447" i="23" a="1"/>
  <c r="J447" i="23" s="1"/>
  <c r="J452" i="23" a="1"/>
  <c r="J452" i="23" s="1"/>
  <c r="J406" i="23" a="1"/>
  <c r="J406" i="23" s="1"/>
  <c r="J461" i="23" a="1"/>
  <c r="J461" i="23" s="1"/>
  <c r="J411" i="23" a="1"/>
  <c r="J411" i="23" s="1"/>
  <c r="J490" i="23" a="1"/>
  <c r="J490" i="23" s="1"/>
  <c r="J422" i="23" a="1"/>
  <c r="J422" i="23" s="1"/>
  <c r="J384" i="23" a="1"/>
  <c r="J384" i="23" s="1"/>
  <c r="J390" i="23" a="1"/>
  <c r="J390" i="23" s="1"/>
  <c r="J442" i="23" a="1"/>
  <c r="J442" i="23" s="1"/>
  <c r="J409" i="23" a="1"/>
  <c r="J409" i="23" s="1"/>
  <c r="J245" i="23" a="1"/>
  <c r="J245" i="23" s="1"/>
  <c r="J340" i="23" a="1"/>
  <c r="J340" i="23" s="1"/>
  <c r="J570" i="23" a="1"/>
  <c r="J570" i="23" s="1"/>
  <c r="J52" i="23" a="1"/>
  <c r="J52" i="23" s="1"/>
  <c r="J569" i="23" a="1"/>
  <c r="J569" i="23" s="1"/>
  <c r="J504" i="23" a="1"/>
  <c r="J504" i="23" s="1"/>
  <c r="J531" i="23" a="1"/>
  <c r="J531" i="23" s="1"/>
  <c r="J527" i="23" a="1"/>
  <c r="J527" i="23" s="1"/>
  <c r="J513" i="23" a="1"/>
  <c r="J513" i="23" s="1"/>
  <c r="J538" i="23" a="1"/>
  <c r="J538" i="23" s="1"/>
  <c r="J520" i="23" a="1"/>
  <c r="J520" i="23" s="1"/>
  <c r="J508" i="23" a="1"/>
  <c r="J508" i="23" s="1"/>
  <c r="J498" i="23" a="1"/>
  <c r="J498" i="23" s="1"/>
  <c r="J412" i="23" a="1"/>
  <c r="J412" i="23" s="1"/>
  <c r="J450" i="23" a="1"/>
  <c r="J450" i="23" s="1"/>
  <c r="J364" i="23" a="1"/>
  <c r="J364" i="23" s="1"/>
  <c r="J374" i="23" a="1"/>
  <c r="J374" i="23" s="1"/>
  <c r="J392" i="23" a="1"/>
  <c r="J392" i="23" s="1"/>
  <c r="J451" i="23" a="1"/>
  <c r="J451" i="23" s="1"/>
  <c r="J418" i="23" a="1"/>
  <c r="J418" i="23" s="1"/>
  <c r="J381" i="23" a="1"/>
  <c r="J381" i="23" s="1"/>
  <c r="J371" i="23" a="1"/>
  <c r="J371" i="23" s="1"/>
  <c r="J402" i="23" a="1"/>
  <c r="J402" i="23" s="1"/>
  <c r="J358" i="23" a="1"/>
  <c r="J358" i="23" s="1"/>
  <c r="J212" i="23" a="1"/>
  <c r="J212" i="23" s="1"/>
  <c r="J308" i="23" a="1"/>
  <c r="J308" i="23" s="1"/>
  <c r="J541" i="23" a="1"/>
  <c r="J541" i="23" s="1"/>
  <c r="J37" i="23" a="1"/>
  <c r="J37" i="23" s="1"/>
  <c r="J546" i="23" a="1"/>
  <c r="J546" i="23" s="1"/>
  <c r="J501" i="23" a="1"/>
  <c r="J501" i="23" s="1"/>
  <c r="J462" i="23" a="1"/>
  <c r="J462" i="23" s="1"/>
  <c r="J482" i="23" a="1"/>
  <c r="J482" i="23" s="1"/>
  <c r="J533" i="23" a="1"/>
  <c r="J533" i="23" s="1"/>
  <c r="J526" i="23" a="1"/>
  <c r="J526" i="23" s="1"/>
  <c r="J500" i="23" a="1"/>
  <c r="J500" i="23" s="1"/>
  <c r="J525" i="23" a="1"/>
  <c r="J525" i="23" s="1"/>
  <c r="J480" i="23" a="1"/>
  <c r="J480" i="23" s="1"/>
  <c r="J393" i="23" a="1"/>
  <c r="J393" i="23" s="1"/>
  <c r="J439" i="23" a="1"/>
  <c r="J439" i="23" s="1"/>
  <c r="J345" i="23" a="1"/>
  <c r="J345" i="23" s="1"/>
  <c r="J360" i="23" a="1"/>
  <c r="J360" i="23" s="1"/>
  <c r="J348" i="23" a="1"/>
  <c r="J348" i="23" s="1"/>
  <c r="J385" i="23" a="1"/>
  <c r="J385" i="23" s="1"/>
  <c r="J391" i="23" a="1"/>
  <c r="J391" i="23" s="1"/>
  <c r="J304" i="23" a="1"/>
  <c r="J304" i="23" s="1"/>
  <c r="J355" i="23" a="1"/>
  <c r="J355" i="23" s="1"/>
  <c r="J380" i="23" a="1"/>
  <c r="J380" i="23" s="1"/>
  <c r="J354" i="23" a="1"/>
  <c r="J354" i="23" s="1"/>
  <c r="J172" i="23" a="1"/>
  <c r="J172" i="23" s="1"/>
  <c r="J322" i="23" a="1"/>
  <c r="J322" i="23" s="1"/>
  <c r="J523" i="23" a="1"/>
  <c r="J523" i="23" s="1"/>
  <c r="J27" i="23" a="1"/>
  <c r="J27" i="23" s="1"/>
  <c r="J540" i="23" a="1"/>
  <c r="J540" i="23" s="1"/>
  <c r="J473" i="23" a="1"/>
  <c r="J473" i="23" s="1"/>
  <c r="J432" i="23" a="1"/>
  <c r="J432" i="23" s="1"/>
  <c r="J472" i="23" a="1"/>
  <c r="J472" i="23" s="1"/>
  <c r="J499" i="23" a="1"/>
  <c r="J499" i="23" s="1"/>
  <c r="J481" i="23" a="1"/>
  <c r="J481" i="23" s="1"/>
  <c r="J471" i="23" a="1"/>
  <c r="J471" i="23" s="1"/>
  <c r="J453" i="23" a="1"/>
  <c r="J453" i="23" s="1"/>
  <c r="J470" i="23" a="1"/>
  <c r="J470" i="23" s="1"/>
  <c r="J404" i="23" a="1"/>
  <c r="J404" i="23" s="1"/>
  <c r="J375" i="23" a="1"/>
  <c r="J375" i="23" s="1"/>
  <c r="J311" i="23" a="1"/>
  <c r="J311" i="23" s="1"/>
  <c r="J328" i="23" a="1"/>
  <c r="J328" i="23" s="1"/>
  <c r="J344" i="23" a="1"/>
  <c r="J344" i="23" s="1"/>
  <c r="J373" i="23" a="1"/>
  <c r="J373" i="23" s="1"/>
  <c r="J359" i="23" a="1"/>
  <c r="J359" i="23" s="1"/>
  <c r="J282" i="23" a="1"/>
  <c r="J282" i="23" s="1"/>
  <c r="J342" i="23" a="1"/>
  <c r="J342" i="23" s="1"/>
  <c r="J327" i="23" a="1"/>
  <c r="J327" i="23" s="1"/>
  <c r="J341" i="23" a="1"/>
  <c r="J341" i="23" s="1"/>
  <c r="J145" i="23" a="1"/>
  <c r="J145" i="23" s="1"/>
  <c r="J300" i="23" a="1"/>
  <c r="J300" i="23" s="1"/>
  <c r="J509" i="23" a="1"/>
  <c r="J509" i="23" s="1"/>
  <c r="J13" i="23" a="1"/>
  <c r="J13" i="23" s="1"/>
  <c r="J433" i="23" a="1"/>
  <c r="J433" i="23" s="1"/>
  <c r="J460" i="23" a="1"/>
  <c r="J460" i="23" s="1"/>
  <c r="J425" i="23" a="1"/>
  <c r="J425" i="23" s="1"/>
  <c r="J459" i="23" a="1"/>
  <c r="J459" i="23" s="1"/>
  <c r="J463" i="23" a="1"/>
  <c r="J463" i="23" s="1"/>
  <c r="J458" i="23" a="1"/>
  <c r="J458" i="23" s="1"/>
  <c r="J430" i="23" a="1"/>
  <c r="J430" i="23" s="1"/>
  <c r="J438" i="23" a="1"/>
  <c r="J438" i="23" s="1"/>
  <c r="J457" i="23" a="1"/>
  <c r="J457" i="23" s="1"/>
  <c r="J370" i="23" a="1"/>
  <c r="J370" i="23" s="1"/>
  <c r="J361" i="23" a="1"/>
  <c r="J361" i="23" s="1"/>
  <c r="J331" i="23" a="1"/>
  <c r="J331" i="23" s="1"/>
  <c r="J284" i="23" a="1"/>
  <c r="J284" i="23" s="1"/>
  <c r="J337" i="23" a="1"/>
  <c r="J337" i="23" s="1"/>
  <c r="J324" i="23" a="1"/>
  <c r="J324" i="23" s="1"/>
  <c r="J356" i="23" a="1"/>
  <c r="J356" i="23" s="1"/>
  <c r="J262" i="23" a="1"/>
  <c r="J262" i="23" s="1"/>
  <c r="J309" i="23" a="1"/>
  <c r="J309" i="23" s="1"/>
  <c r="J250" i="23" a="1"/>
  <c r="J250" i="23" s="1"/>
  <c r="J335" i="23" a="1"/>
  <c r="J335" i="23" s="1"/>
  <c r="J131" i="23" a="1"/>
  <c r="J131" i="23" s="1"/>
  <c r="J256" i="23" a="1"/>
  <c r="J256" i="23" s="1"/>
  <c r="J536" i="23" a="1"/>
  <c r="J536" i="23" s="1"/>
  <c r="J416" i="23" a="1"/>
  <c r="J416" i="23" s="1"/>
  <c r="J440" i="23" a="1"/>
  <c r="J440" i="23" s="1"/>
  <c r="J396" i="23" a="1"/>
  <c r="J396" i="23" s="1"/>
  <c r="J415" i="23" a="1"/>
  <c r="J415" i="23" s="1"/>
  <c r="J431" i="23" a="1"/>
  <c r="J431" i="23" s="1"/>
  <c r="J445" i="23" a="1"/>
  <c r="J445" i="23" s="1"/>
  <c r="J446" i="23" a="1"/>
  <c r="J446" i="23" s="1"/>
  <c r="J413" i="23" a="1"/>
  <c r="J413" i="23" s="1"/>
  <c r="J429" i="23" a="1"/>
  <c r="J429" i="23" s="1"/>
  <c r="J346" i="23" a="1"/>
  <c r="J346" i="23" s="1"/>
  <c r="J323" i="23" a="1"/>
  <c r="J323" i="23" s="1"/>
  <c r="J294" i="23" a="1"/>
  <c r="J294" i="23" s="1"/>
  <c r="J251" i="23" a="1"/>
  <c r="J251" i="23" s="1"/>
  <c r="J329" i="23" a="1"/>
  <c r="J329" i="23" s="1"/>
  <c r="J283" i="23" a="1"/>
  <c r="J283" i="23" s="1"/>
  <c r="J343" i="23" a="1"/>
  <c r="J343" i="23" s="1"/>
  <c r="J246" i="23" a="1"/>
  <c r="J246" i="23" s="1"/>
  <c r="J321" i="23" a="1"/>
  <c r="J321" i="23" s="1"/>
  <c r="J234" i="23" a="1"/>
  <c r="J234" i="23" s="1"/>
  <c r="J320" i="23" a="1"/>
  <c r="J320" i="23" s="1"/>
  <c r="J142" i="23" a="1"/>
  <c r="J142" i="23" s="1"/>
  <c r="J204" i="23" a="1"/>
  <c r="J204" i="23" s="1"/>
  <c r="J474" i="23" a="1"/>
  <c r="J474" i="23" s="1"/>
  <c r="J502" i="23" a="1"/>
  <c r="J502" i="23" s="1"/>
  <c r="J397" i="23" a="1"/>
  <c r="J397" i="23" s="1"/>
  <c r="J387" i="23" a="1"/>
  <c r="J387" i="23" s="1"/>
  <c r="J383" i="23" a="1"/>
  <c r="J383" i="23" s="1"/>
  <c r="J386" i="23" a="1"/>
  <c r="J386" i="23" s="1"/>
  <c r="J424" i="23" a="1"/>
  <c r="J424" i="23" s="1"/>
  <c r="J414" i="23" a="1"/>
  <c r="J414" i="23" s="1"/>
  <c r="J394" i="23" a="1"/>
  <c r="J394" i="23" s="1"/>
  <c r="J407" i="23" a="1"/>
  <c r="J407" i="23" s="1"/>
  <c r="J382" i="23" a="1"/>
  <c r="J382" i="23" s="1"/>
  <c r="J312" i="23" a="1"/>
  <c r="J312" i="23" s="1"/>
  <c r="J285" i="23" a="1"/>
  <c r="J285" i="23" s="1"/>
  <c r="J268" i="23" a="1"/>
  <c r="J268" i="23" s="1"/>
  <c r="J248" i="23" a="1"/>
  <c r="J248" i="23" s="1"/>
  <c r="J292" i="23" a="1"/>
  <c r="J292" i="23" s="1"/>
  <c r="J264" i="23" a="1"/>
  <c r="J264" i="23" s="1"/>
  <c r="J310" i="23" a="1"/>
  <c r="J310" i="23" s="1"/>
  <c r="J214" i="23" a="1"/>
  <c r="J214" i="23" s="1"/>
  <c r="J299" i="23" a="1"/>
  <c r="J299" i="23" s="1"/>
  <c r="J213" i="23" a="1"/>
  <c r="J213" i="23" s="1"/>
  <c r="J302" i="23" a="1"/>
  <c r="J302" i="23" s="1"/>
  <c r="J133" i="23" a="1"/>
  <c r="J133" i="23" s="1"/>
  <c r="J193" i="23" a="1"/>
  <c r="J193" i="23" s="1"/>
  <c r="J434" i="23" a="1"/>
  <c r="J434" i="23" s="1"/>
  <c r="J483" i="23" a="1"/>
  <c r="J483" i="23" s="1"/>
  <c r="J403" i="23" a="1"/>
  <c r="J403" i="23" s="1"/>
  <c r="J367" i="23" a="1"/>
  <c r="J367" i="23" s="1"/>
  <c r="J372" i="23" a="1"/>
  <c r="J372" i="23" s="1"/>
  <c r="J365" i="23" a="1"/>
  <c r="J365" i="23" s="1"/>
  <c r="J395" i="23" a="1"/>
  <c r="J395" i="23" s="1"/>
  <c r="J408" i="23" a="1"/>
  <c r="J408" i="23" s="1"/>
  <c r="J399" i="23" a="1"/>
  <c r="J399" i="23" s="1"/>
  <c r="J357" i="23" a="1"/>
  <c r="J357" i="23" s="1"/>
  <c r="J362" i="23" a="1"/>
  <c r="J362" i="23" s="1"/>
  <c r="J333" i="23" a="1"/>
  <c r="J333" i="23" s="1"/>
  <c r="J252" i="23" a="1"/>
  <c r="J252" i="23" s="1"/>
  <c r="J261" i="23" a="1"/>
  <c r="J261" i="23" s="1"/>
  <c r="J216" i="23" a="1"/>
  <c r="J216" i="23" s="1"/>
  <c r="J267" i="23" a="1"/>
  <c r="J267" i="23" s="1"/>
  <c r="J235" i="23" a="1"/>
  <c r="J235" i="23" s="1"/>
  <c r="J290" i="23" a="1"/>
  <c r="J290" i="23" s="1"/>
  <c r="J175" i="23" a="1"/>
  <c r="J175" i="23" s="1"/>
  <c r="J279" i="23" a="1"/>
  <c r="J279" i="23" s="1"/>
  <c r="J174" i="23" a="1"/>
  <c r="J174" i="23" s="1"/>
  <c r="J277" i="23" a="1"/>
  <c r="J277" i="23" s="1"/>
  <c r="J78" i="23" a="1"/>
  <c r="J78" i="23" s="1"/>
  <c r="J199" i="23" a="1"/>
  <c r="J199" i="23" s="1"/>
  <c r="J398" i="23" a="1"/>
  <c r="J398" i="23" s="1"/>
  <c r="J467" i="23" a="1"/>
  <c r="J467" i="23" s="1"/>
  <c r="J378" i="23" a="1"/>
  <c r="J378" i="23" s="1"/>
  <c r="J350" i="23" a="1"/>
  <c r="J350" i="23" s="1"/>
  <c r="J332" i="23" a="1"/>
  <c r="J332" i="23" s="1"/>
  <c r="J349" i="23" a="1"/>
  <c r="J349" i="23" s="1"/>
  <c r="J400" i="23" a="1"/>
  <c r="J400" i="23" s="1"/>
  <c r="J366" i="23" a="1"/>
  <c r="J366" i="23" s="1"/>
  <c r="J363" i="23" a="1"/>
  <c r="J363" i="23" s="1"/>
  <c r="J347" i="23" a="1"/>
  <c r="J347" i="23" s="1"/>
  <c r="J319" i="23" a="1"/>
  <c r="J319" i="23" s="1"/>
  <c r="J297" i="23" a="1"/>
  <c r="J297" i="23" s="1"/>
  <c r="J236" i="23" a="1"/>
  <c r="J236" i="23" s="1"/>
  <c r="J207" i="23" a="1"/>
  <c r="J207" i="23" s="1"/>
  <c r="J177" i="23" a="1"/>
  <c r="J177" i="23" s="1"/>
  <c r="J260" i="23" a="1"/>
  <c r="J260" i="23" s="1"/>
  <c r="J215" i="23" a="1"/>
  <c r="J215" i="23" s="1"/>
  <c r="J266" i="23" a="1"/>
  <c r="J266" i="23" s="1"/>
  <c r="J146" i="23" a="1"/>
  <c r="J146" i="23" s="1"/>
  <c r="J258" i="23" a="1"/>
  <c r="J258" i="23" s="1"/>
  <c r="J158" i="23" a="1"/>
  <c r="J158" i="23" s="1"/>
  <c r="J257" i="23" a="1"/>
  <c r="J257" i="23" s="1"/>
  <c r="J58" i="23" a="1"/>
  <c r="J58" i="23" s="1"/>
  <c r="J166" i="23" a="1"/>
  <c r="J166" i="23" s="1"/>
  <c r="J388" i="23" a="1"/>
  <c r="J388" i="23" s="1"/>
  <c r="J454" i="23" a="1"/>
  <c r="J454" i="23" s="1"/>
  <c r="J330" i="23" a="1"/>
  <c r="J330" i="23" s="1"/>
  <c r="J338" i="23" a="1"/>
  <c r="J338" i="23" s="1"/>
  <c r="J289" i="23" a="1"/>
  <c r="J289" i="23" s="1"/>
  <c r="J315" i="23" a="1"/>
  <c r="J315" i="23" s="1"/>
  <c r="J376" i="23" a="1"/>
  <c r="J376" i="23" s="1"/>
  <c r="J351" i="23" a="1"/>
  <c r="J351" i="23" s="1"/>
  <c r="J317" i="23" a="1"/>
  <c r="J317" i="23" s="1"/>
  <c r="J313" i="23" a="1"/>
  <c r="J313" i="23" s="1"/>
  <c r="J286" i="23" a="1"/>
  <c r="J286" i="23" s="1"/>
  <c r="J269" i="23" a="1"/>
  <c r="J269" i="23" s="1"/>
  <c r="J217" i="23" a="1"/>
  <c r="J217" i="23" s="1"/>
  <c r="J221" i="23" a="1"/>
  <c r="J221" i="23" s="1"/>
  <c r="J151" i="23" a="1"/>
  <c r="J151" i="23" s="1"/>
  <c r="J206" i="23" a="1"/>
  <c r="J206" i="23" s="1"/>
  <c r="J164" i="23" a="1"/>
  <c r="J164" i="23" s="1"/>
  <c r="J259" i="23" a="1"/>
  <c r="J259" i="23" s="1"/>
  <c r="J149" i="23" a="1"/>
  <c r="J149" i="23" s="1"/>
  <c r="J205" i="23" a="1"/>
  <c r="J205" i="23" s="1"/>
  <c r="J132" i="23" a="1"/>
  <c r="J132" i="23" s="1"/>
  <c r="J224" i="23" a="1"/>
  <c r="J224" i="23" s="1"/>
  <c r="J54" i="23" a="1"/>
  <c r="J54" i="23" s="1"/>
  <c r="J115" i="23" a="1"/>
  <c r="J115" i="23" s="1"/>
  <c r="J405" i="23" a="1"/>
  <c r="J405" i="23" s="1"/>
  <c r="J448" i="23" a="1"/>
  <c r="J448" i="23" s="1"/>
  <c r="J291" i="23" a="1"/>
  <c r="J291" i="23" s="1"/>
  <c r="J334" i="23" a="1"/>
  <c r="J334" i="23" s="1"/>
  <c r="J278" i="23" a="1"/>
  <c r="J278" i="23" s="1"/>
  <c r="J306" i="23" a="1"/>
  <c r="J306" i="23" s="1"/>
  <c r="J325" i="23" a="1"/>
  <c r="J325" i="23" s="1"/>
  <c r="J314" i="23" a="1"/>
  <c r="J314" i="23" s="1"/>
  <c r="J287" i="23" a="1"/>
  <c r="J287" i="23" s="1"/>
  <c r="J305" i="23" a="1"/>
  <c r="J305" i="23" s="1"/>
  <c r="J272" i="23" a="1"/>
  <c r="J272" i="23" s="1"/>
  <c r="J208" i="23" a="1"/>
  <c r="J208" i="23" s="1"/>
  <c r="J176" i="23" a="1"/>
  <c r="J176" i="23" s="1"/>
  <c r="J188" i="23" a="1"/>
  <c r="J188" i="23" s="1"/>
  <c r="J71" i="23" a="1"/>
  <c r="J71" i="23" s="1"/>
  <c r="J219" i="23" a="1"/>
  <c r="J219" i="23" s="1"/>
  <c r="J150" i="23" a="1"/>
  <c r="J150" i="23" s="1"/>
  <c r="J226" i="23" a="1"/>
  <c r="J226" i="23" s="1"/>
  <c r="J80" i="23" a="1"/>
  <c r="J80" i="23" s="1"/>
  <c r="J231" i="23" a="1"/>
  <c r="J231" i="23" s="1"/>
  <c r="J143" i="23" a="1"/>
  <c r="J143" i="23" s="1"/>
  <c r="J229" i="23" a="1"/>
  <c r="J229" i="23" s="1"/>
  <c r="J38" i="23" a="1"/>
  <c r="J38" i="23" s="1"/>
  <c r="J87" i="23" a="1"/>
  <c r="J87" i="23" s="1"/>
  <c r="J377" i="23" a="1"/>
  <c r="J377" i="23" s="1"/>
  <c r="J443" i="23" a="1"/>
  <c r="J443" i="23" s="1"/>
  <c r="J276" i="23" a="1"/>
  <c r="J276" i="23" s="1"/>
  <c r="J316" i="23" a="1"/>
  <c r="J316" i="23" s="1"/>
  <c r="J265" i="23" a="1"/>
  <c r="J265" i="23" s="1"/>
  <c r="J288" i="23" a="1"/>
  <c r="J288" i="23" s="1"/>
  <c r="J271" i="23" a="1"/>
  <c r="J271" i="23" s="1"/>
  <c r="J336" i="23" a="1"/>
  <c r="J336" i="23" s="1"/>
  <c r="J270" i="23" a="1"/>
  <c r="J270" i="23" s="1"/>
  <c r="J280" i="23" a="1"/>
  <c r="J280" i="23" s="1"/>
  <c r="J263" i="23" a="1"/>
  <c r="J263" i="23" s="1"/>
  <c r="J202" i="23" a="1"/>
  <c r="J202" i="23" s="1"/>
  <c r="J153" i="23" a="1"/>
  <c r="J153" i="23" s="1"/>
  <c r="J182" i="23" a="1"/>
  <c r="J182" i="23" s="1"/>
  <c r="J61" i="23" a="1"/>
  <c r="J61" i="23" s="1"/>
  <c r="J187" i="23" a="1"/>
  <c r="J187" i="23" s="1"/>
  <c r="J81" i="23" a="1"/>
  <c r="J81" i="23" s="1"/>
  <c r="J230" i="23" a="1"/>
  <c r="J230" i="23" s="1"/>
  <c r="J59" i="23" a="1"/>
  <c r="J59" i="23" s="1"/>
  <c r="J185" i="23" a="1"/>
  <c r="J185" i="23" s="1"/>
  <c r="J79" i="23" a="1"/>
  <c r="J79" i="23" s="1"/>
  <c r="J184" i="23" a="1"/>
  <c r="J184" i="23" s="1"/>
  <c r="J28" i="23" a="1"/>
  <c r="J28" i="23" s="1"/>
  <c r="J73" i="23" a="1"/>
  <c r="J73" i="23" s="1"/>
  <c r="J368" i="23" a="1"/>
  <c r="J368" i="23" s="1"/>
  <c r="J255" i="23" a="1"/>
  <c r="J255" i="23" s="1"/>
  <c r="J301" i="23" a="1"/>
  <c r="J301" i="23" s="1"/>
  <c r="J238" i="23" a="1"/>
  <c r="J238" i="23" s="1"/>
  <c r="J281" i="23" a="1"/>
  <c r="J281" i="23" s="1"/>
  <c r="J274" i="23" a="1"/>
  <c r="J274" i="23" s="1"/>
  <c r="J296" i="23" a="1"/>
  <c r="J296" i="23" s="1"/>
  <c r="J273" i="23" a="1"/>
  <c r="J273" i="23" s="1"/>
  <c r="J227" i="23" a="1"/>
  <c r="J227" i="23" s="1"/>
  <c r="J237" i="23" a="1"/>
  <c r="J237" i="23" s="1"/>
  <c r="J189" i="23" a="1"/>
  <c r="J189" i="23" s="1"/>
  <c r="J85" i="23" a="1"/>
  <c r="J85" i="23" s="1"/>
  <c r="J161" i="23" a="1"/>
  <c r="J161" i="23" s="1"/>
  <c r="J48" i="23" a="1"/>
  <c r="J48" i="23" s="1"/>
  <c r="J170" i="23" a="1"/>
  <c r="J170" i="23" s="1"/>
  <c r="J60" i="23" a="1"/>
  <c r="J60" i="23" s="1"/>
  <c r="J186" i="23" a="1"/>
  <c r="J186" i="23" s="1"/>
  <c r="J46" i="23" a="1"/>
  <c r="J46" i="23" s="1"/>
  <c r="J168" i="23" a="1"/>
  <c r="J168" i="23" s="1"/>
  <c r="J68" i="23" a="1"/>
  <c r="J68" i="23" s="1"/>
  <c r="J167" i="23" a="1"/>
  <c r="J167" i="23" s="1"/>
  <c r="J552" i="23" a="1"/>
  <c r="J552" i="23" s="1"/>
  <c r="AS161" i="23"/>
  <c r="AS54" i="23"/>
  <c r="AS221" i="23"/>
  <c r="AS465" i="23"/>
  <c r="AS541" i="23"/>
  <c r="AS405" i="23"/>
  <c r="AS397" i="23"/>
  <c r="AS501" i="23"/>
  <c r="AS62" i="23"/>
  <c r="AS306" i="23"/>
  <c r="AS299" i="23"/>
  <c r="AS263" i="23"/>
  <c r="AS560" i="23"/>
  <c r="AS480" i="23"/>
  <c r="AS114" i="23"/>
  <c r="AS316" i="23"/>
  <c r="AS51" i="23"/>
  <c r="AS136" i="23"/>
  <c r="AS142" i="23"/>
  <c r="AG303" i="23"/>
  <c r="AS141" i="23"/>
  <c r="AS334" i="23"/>
  <c r="AS385" i="23"/>
  <c r="AS436" i="23"/>
  <c r="AS256" i="23"/>
  <c r="AS447" i="23"/>
  <c r="AS462" i="23"/>
  <c r="AS196" i="23"/>
  <c r="AS448" i="23"/>
  <c r="AS366" i="23"/>
  <c r="AS33" i="23"/>
  <c r="AS32" i="23"/>
  <c r="AS89" i="23"/>
  <c r="AS103" i="23"/>
  <c r="AG103" i="23"/>
  <c r="AS220" i="23"/>
  <c r="AS189" i="23"/>
  <c r="AS470" i="23"/>
  <c r="AS424" i="23"/>
  <c r="AS445" i="23"/>
  <c r="AS527" i="23"/>
  <c r="AS119" i="23"/>
  <c r="AS557" i="23"/>
  <c r="AS324" i="23"/>
  <c r="AS156" i="23"/>
  <c r="AS474" i="23"/>
  <c r="AS59" i="23"/>
  <c r="AS216" i="23"/>
  <c r="AG122" i="23"/>
  <c r="AS164" i="23"/>
  <c r="AS559" i="23"/>
  <c r="AS126" i="23"/>
  <c r="AS200" i="23"/>
  <c r="AS26" i="23"/>
  <c r="AS392" i="23"/>
  <c r="AS539" i="23"/>
  <c r="AS23" i="23"/>
  <c r="AS29" i="23"/>
  <c r="AS314" i="23"/>
  <c r="AS573" i="23"/>
  <c r="AS168" i="23"/>
  <c r="AS564" i="23"/>
  <c r="AS512" i="23"/>
  <c r="AS437" i="23"/>
  <c r="AS320" i="23"/>
  <c r="AG156" i="23"/>
  <c r="AS203" i="23"/>
  <c r="AG576" i="23"/>
  <c r="AG289" i="23"/>
  <c r="AS183" i="23"/>
  <c r="AS76" i="23"/>
  <c r="AS326" i="23"/>
  <c r="AS454" i="23"/>
  <c r="AS21" i="23"/>
  <c r="AS211" i="23"/>
  <c r="AS49" i="23"/>
  <c r="AS382" i="23"/>
  <c r="AS574" i="23"/>
  <c r="AS349" i="23"/>
  <c r="AS450" i="23"/>
  <c r="AS456" i="23"/>
  <c r="AS310" i="23"/>
  <c r="AG166" i="23"/>
  <c r="AS546" i="23"/>
  <c r="AS78" i="23"/>
  <c r="AS50" i="23"/>
  <c r="AS568" i="23"/>
  <c r="AS371" i="23"/>
  <c r="AS169" i="23"/>
  <c r="AS345" i="23"/>
  <c r="AS412" i="23"/>
  <c r="AS111" i="23"/>
  <c r="AS538" i="23"/>
  <c r="AG478" i="23"/>
  <c r="AS481" i="23"/>
  <c r="AS112" i="23"/>
  <c r="AG314" i="23"/>
  <c r="AG456" i="23"/>
  <c r="AG101" i="23"/>
  <c r="AG108" i="23"/>
  <c r="AS277" i="23"/>
  <c r="AS266" i="23"/>
  <c r="AS43" i="23"/>
  <c r="AS63" i="23"/>
  <c r="AS553" i="23"/>
  <c r="AS229" i="23"/>
  <c r="AS65" i="23"/>
  <c r="AS226" i="23"/>
  <c r="AG551" i="23"/>
  <c r="AG339" i="23"/>
  <c r="AS343" i="23"/>
  <c r="AS490" i="23"/>
  <c r="AS58" i="23"/>
  <c r="AS133" i="23"/>
  <c r="AS352" i="23"/>
  <c r="AG142" i="23"/>
  <c r="AS95" i="23"/>
  <c r="AS552" i="23"/>
  <c r="AS396" i="23"/>
  <c r="AS202" i="23"/>
  <c r="AG552" i="23"/>
  <c r="AS441" i="23"/>
  <c r="AG412" i="23"/>
  <c r="AS563" i="23"/>
  <c r="AS551" i="23"/>
  <c r="AG418" i="23"/>
  <c r="AG324" i="23"/>
  <c r="AS408" i="23"/>
  <c r="AS118" i="23"/>
  <c r="AS418" i="23"/>
  <c r="AS378" i="23"/>
  <c r="AS569" i="23"/>
  <c r="AS155" i="23"/>
  <c r="AS215" i="23"/>
  <c r="AS219" i="23"/>
  <c r="AS162" i="23"/>
  <c r="AS144" i="23"/>
  <c r="AS432" i="23"/>
  <c r="AS350" i="23"/>
  <c r="AS75" i="23"/>
  <c r="AG215" i="23"/>
  <c r="AS452" i="23"/>
  <c r="AS321" i="23"/>
  <c r="AG527" i="23"/>
  <c r="AS446" i="23"/>
  <c r="AS449" i="23"/>
  <c r="AG230" i="23"/>
  <c r="AS283" i="23"/>
  <c r="AG358" i="23"/>
  <c r="AG334" i="23"/>
  <c r="AS439" i="23"/>
  <c r="AS318" i="23"/>
  <c r="AS311" i="23"/>
  <c r="AS145" i="23"/>
  <c r="AS381" i="23"/>
  <c r="AS466" i="23"/>
  <c r="AS247" i="23"/>
  <c r="AS187" i="23"/>
  <c r="AS402" i="23"/>
  <c r="AS374" i="23"/>
  <c r="AS286" i="23"/>
  <c r="AS410" i="23"/>
  <c r="AS325" i="23"/>
  <c r="AS562" i="23"/>
  <c r="AS55" i="23"/>
  <c r="AS525" i="23"/>
  <c r="AS547" i="23"/>
  <c r="AS478" i="23"/>
  <c r="AG109" i="23"/>
  <c r="AS370" i="23"/>
  <c r="AS79" i="23"/>
  <c r="AG329" i="23"/>
  <c r="AS387" i="23"/>
  <c r="AS493" i="23"/>
  <c r="AS322" i="23"/>
  <c r="AS533" i="23"/>
  <c r="AG236" i="23"/>
  <c r="AS290" i="23"/>
  <c r="AS280" i="23"/>
  <c r="AS81" i="23"/>
  <c r="AS331" i="23"/>
  <c r="AS296" i="23"/>
  <c r="AG555" i="23"/>
  <c r="AS404" i="23"/>
  <c r="AS390" i="23"/>
  <c r="AS434" i="23"/>
  <c r="AS15" i="23"/>
  <c r="AG466" i="23"/>
  <c r="AS287" i="23"/>
  <c r="AS506" i="23"/>
  <c r="AG372" i="23"/>
  <c r="AG199" i="23"/>
  <c r="AG546" i="23"/>
  <c r="AG344" i="23"/>
  <c r="AS487" i="23"/>
  <c r="AS476" i="23"/>
  <c r="AS44" i="23"/>
  <c r="AS72" i="23"/>
  <c r="AS93" i="23"/>
  <c r="AS360" i="23"/>
  <c r="AS317" i="23"/>
  <c r="AS342" i="23"/>
  <c r="AS208" i="23"/>
  <c r="AS309" i="23"/>
  <c r="AG437" i="23"/>
  <c r="AS130" i="23"/>
  <c r="AS193" i="23"/>
  <c r="AS338" i="23"/>
  <c r="AS344" i="23"/>
  <c r="AS475" i="23"/>
  <c r="AS120" i="23"/>
  <c r="AG371" i="23"/>
  <c r="AS235" i="23"/>
  <c r="AS391" i="23"/>
  <c r="AG308" i="23"/>
  <c r="AH314" i="23"/>
  <c r="AS274" i="23"/>
  <c r="AS153" i="23"/>
  <c r="AG58" i="23"/>
  <c r="AS294" i="23"/>
  <c r="AS222" i="23"/>
  <c r="AS159" i="23"/>
  <c r="AS407" i="23"/>
  <c r="AS398" i="23"/>
  <c r="AS485" i="23"/>
  <c r="AG309" i="23"/>
  <c r="AS18" i="23"/>
  <c r="AS472" i="23"/>
  <c r="AG112" i="23"/>
  <c r="AS143" i="23"/>
  <c r="AS279" i="23"/>
  <c r="AS148" i="23"/>
  <c r="AS94" i="23"/>
  <c r="AG360" i="23"/>
  <c r="AG333" i="23"/>
  <c r="AS376" i="23"/>
  <c r="AS20" i="23"/>
  <c r="AS567" i="23"/>
  <c r="AS566" i="23"/>
  <c r="AG338" i="23"/>
  <c r="AG475" i="23"/>
  <c r="AG288" i="23"/>
  <c r="AG41" i="23"/>
  <c r="AG383" i="23"/>
  <c r="AG83" i="23"/>
  <c r="AS386" i="23"/>
  <c r="AS389" i="23"/>
  <c r="AG305" i="23"/>
  <c r="AG505" i="23"/>
  <c r="AG140" i="23"/>
  <c r="AS270" i="23"/>
  <c r="AG550" i="23"/>
  <c r="AS469" i="23"/>
  <c r="AS514" i="23"/>
  <c r="AS515" i="23"/>
  <c r="AS337" i="23"/>
  <c r="AS558" i="23"/>
  <c r="AS367" i="23"/>
  <c r="AG164" i="23"/>
  <c r="AG222" i="23"/>
  <c r="AG204" i="23"/>
  <c r="AG107" i="23"/>
  <c r="AG272" i="23"/>
  <c r="AG565" i="23"/>
  <c r="AG514" i="23"/>
  <c r="AG174" i="23"/>
  <c r="AG33" i="23"/>
  <c r="AG192" i="23"/>
  <c r="AG363" i="23"/>
  <c r="AG537" i="23"/>
  <c r="AS355" i="23"/>
  <c r="AS429" i="23"/>
  <c r="AS231" i="23"/>
  <c r="AS522" i="23"/>
  <c r="AS233" i="23"/>
  <c r="AS459" i="23"/>
  <c r="AS186" i="23"/>
  <c r="AS499" i="23"/>
  <c r="AS565" i="23"/>
  <c r="AS520" i="23"/>
  <c r="AS195" i="23"/>
  <c r="AS86" i="23"/>
  <c r="AS542" i="23"/>
  <c r="AS13" i="23"/>
  <c r="AS22" i="23"/>
  <c r="AS198" i="23"/>
  <c r="AS206" i="23"/>
  <c r="AS393" i="23"/>
  <c r="AS265" i="23"/>
  <c r="AS544" i="23"/>
  <c r="AS245" i="23"/>
  <c r="AS442" i="23"/>
  <c r="AS536" i="23"/>
  <c r="AS511" i="23"/>
  <c r="AG146" i="23"/>
  <c r="AS440" i="23"/>
  <c r="AS201" i="23"/>
  <c r="AG62" i="23"/>
  <c r="AG127" i="23"/>
  <c r="AS87" i="23"/>
  <c r="AS234" i="23"/>
  <c r="AS521" i="23"/>
  <c r="AS237" i="23"/>
  <c r="AS53" i="23"/>
  <c r="AS175" i="23"/>
  <c r="AG264" i="23"/>
  <c r="AG538" i="23"/>
  <c r="AS451" i="23"/>
  <c r="AS128" i="23"/>
  <c r="AS380" i="23"/>
  <c r="AS255" i="23"/>
  <c r="AS422" i="23"/>
  <c r="AS98" i="23"/>
  <c r="AS240" i="23"/>
  <c r="AS158" i="23"/>
  <c r="AG248" i="23"/>
  <c r="AS328" i="23"/>
  <c r="AS425" i="23"/>
  <c r="AS42" i="23"/>
  <c r="AS288" i="23"/>
  <c r="AG322" i="23"/>
  <c r="AG445" i="23"/>
  <c r="AS97" i="23"/>
  <c r="AS244" i="23"/>
  <c r="AS543" i="23"/>
  <c r="AS105" i="23"/>
  <c r="AS409" i="23"/>
  <c r="AS341" i="23"/>
  <c r="AH130" i="23"/>
  <c r="AH479" i="23"/>
  <c r="AS532" i="23"/>
  <c r="AS468" i="23"/>
  <c r="AS423" i="23"/>
  <c r="AS73" i="23"/>
  <c r="AS444" i="23"/>
  <c r="AS232" i="23"/>
  <c r="AS417" i="23"/>
  <c r="AS363" i="23"/>
  <c r="AG130" i="23"/>
  <c r="AH371" i="23"/>
  <c r="AS415" i="23"/>
  <c r="AS419" i="23"/>
  <c r="AS17" i="23"/>
  <c r="AS295" i="23"/>
  <c r="AS473" i="23"/>
  <c r="AS80" i="23"/>
  <c r="AS163" i="23"/>
  <c r="AS40" i="23"/>
  <c r="AS333" i="23"/>
  <c r="AG310" i="23"/>
  <c r="AS197" i="23"/>
  <c r="AS66" i="23"/>
  <c r="AS223" i="23"/>
  <c r="AS261" i="23"/>
  <c r="AS420" i="23"/>
  <c r="AS531" i="23"/>
  <c r="AS131" i="23"/>
  <c r="AS218" i="23"/>
  <c r="AS526" i="23"/>
  <c r="AS138" i="23"/>
  <c r="AG188" i="23"/>
  <c r="AS154" i="23"/>
  <c r="AS292" i="23"/>
  <c r="AS251" i="23"/>
  <c r="AS139" i="23"/>
  <c r="AS178" i="23"/>
  <c r="AS61" i="23"/>
  <c r="AG250" i="23"/>
  <c r="AS483" i="23"/>
  <c r="AS394" i="23"/>
  <c r="AS375" i="23"/>
  <c r="AS242" i="23"/>
  <c r="AS77" i="23"/>
  <c r="AS495" i="23"/>
  <c r="AG75" i="23"/>
  <c r="AS484" i="23"/>
  <c r="AS335" i="23"/>
  <c r="AS127" i="23"/>
  <c r="AS428" i="23"/>
  <c r="AS365" i="23"/>
  <c r="AS354" i="23"/>
  <c r="AS177" i="23"/>
  <c r="AS369" i="23"/>
  <c r="AS205" i="23"/>
  <c r="AS276" i="23"/>
  <c r="AG78" i="23"/>
  <c r="AG282" i="23"/>
  <c r="AS332" i="23"/>
  <c r="AS301" i="23"/>
  <c r="AS505" i="23"/>
  <c r="AS561" i="23"/>
  <c r="AS170" i="23"/>
  <c r="AS14" i="23"/>
  <c r="AS488" i="23"/>
  <c r="AS217" i="23"/>
  <c r="AS146" i="23"/>
  <c r="AS482" i="23"/>
  <c r="AS37" i="23"/>
  <c r="AS149" i="23"/>
  <c r="AS135" i="23"/>
  <c r="AG479" i="23"/>
  <c r="AG37" i="23"/>
  <c r="AG378" i="23"/>
  <c r="AG387" i="23"/>
  <c r="AG211" i="23"/>
  <c r="AG196" i="23"/>
  <c r="AG476" i="23"/>
  <c r="AG381" i="23"/>
  <c r="AG343" i="23"/>
  <c r="AG178" i="23"/>
  <c r="AG186" i="23"/>
  <c r="AG323" i="23"/>
  <c r="AG285" i="23"/>
  <c r="AG458" i="23"/>
  <c r="AG276" i="23"/>
  <c r="AG99" i="23"/>
  <c r="AG198" i="23"/>
  <c r="AG70" i="23"/>
  <c r="AG158" i="23"/>
  <c r="AG506" i="23"/>
  <c r="AG280" i="23"/>
  <c r="AG208" i="23"/>
  <c r="AG508" i="23"/>
  <c r="AG503" i="23"/>
  <c r="AG274" i="23"/>
  <c r="AG152" i="23"/>
  <c r="AG297" i="23"/>
  <c r="AG461" i="23"/>
  <c r="AG375" i="23"/>
  <c r="AG15" i="23"/>
  <c r="AG388" i="23"/>
  <c r="AG179" i="23"/>
  <c r="AG195" i="23"/>
  <c r="AG423" i="23"/>
  <c r="AG541" i="23"/>
  <c r="AG251" i="23"/>
  <c r="AG171" i="23"/>
  <c r="AG115" i="23"/>
  <c r="AG194" i="23"/>
  <c r="AG145" i="23"/>
  <c r="AG93" i="23"/>
  <c r="AG490" i="23"/>
  <c r="AG348" i="23"/>
  <c r="AG295" i="23"/>
  <c r="AG259" i="23"/>
  <c r="AG341" i="23"/>
  <c r="AS491" i="23"/>
  <c r="AS414" i="23"/>
  <c r="AG517" i="23"/>
  <c r="AS147" i="23"/>
  <c r="AG440" i="23"/>
  <c r="AG539" i="23"/>
  <c r="AG355" i="23"/>
  <c r="AG486" i="23"/>
  <c r="AS284" i="23"/>
  <c r="AS41" i="23"/>
  <c r="AS357" i="23"/>
  <c r="AG258" i="23"/>
  <c r="AG227" i="23"/>
  <c r="AG96" i="23"/>
  <c r="AG25" i="23"/>
  <c r="AG84" i="23"/>
  <c r="AG104" i="23"/>
  <c r="AS167" i="23"/>
  <c r="AS224" i="23"/>
  <c r="AG224" i="23"/>
  <c r="AG20" i="23"/>
  <c r="AG463" i="23"/>
  <c r="AG532" i="23"/>
  <c r="AG43" i="23"/>
  <c r="AS575" i="23"/>
  <c r="AS351" i="23"/>
  <c r="AG433" i="23"/>
  <c r="AG155" i="23"/>
  <c r="AG447" i="23"/>
  <c r="AG566" i="23"/>
  <c r="AG95" i="23"/>
  <c r="AS207" i="23"/>
  <c r="AS549" i="23"/>
  <c r="AS137" i="23"/>
  <c r="AS384" i="23"/>
  <c r="AG453" i="23"/>
  <c r="AS180" i="23"/>
  <c r="AG351" i="23"/>
  <c r="AG266" i="23"/>
  <c r="AG40" i="23"/>
  <c r="AG441" i="23"/>
  <c r="AS253" i="23"/>
  <c r="AS212" i="23"/>
  <c r="AG301" i="23"/>
  <c r="AS190" i="23"/>
  <c r="AS246" i="23"/>
  <c r="AG89" i="23"/>
  <c r="AG436" i="23"/>
  <c r="AG299" i="23"/>
  <c r="AG569" i="23"/>
  <c r="AG56" i="23"/>
  <c r="AS438" i="23"/>
  <c r="AS504" i="23"/>
  <c r="AG564" i="23"/>
  <c r="AG181" i="23"/>
  <c r="AG278" i="23"/>
  <c r="AG232" i="23"/>
  <c r="AG220" i="23"/>
  <c r="AG452" i="23"/>
  <c r="AG403" i="23"/>
  <c r="AG265" i="23"/>
  <c r="AG53" i="23"/>
  <c r="AG450" i="23"/>
  <c r="AG528" i="23"/>
  <c r="AS85" i="23"/>
  <c r="AS359" i="23"/>
  <c r="AG561" i="23"/>
  <c r="AS179" i="23"/>
  <c r="AS297" i="23"/>
  <c r="AG547" i="23"/>
  <c r="AG286" i="23"/>
  <c r="AG483" i="23"/>
  <c r="AG65" i="23"/>
  <c r="AS430" i="23"/>
  <c r="AS433" i="23"/>
  <c r="AS116" i="23"/>
  <c r="AS152" i="23"/>
  <c r="AG477" i="23"/>
  <c r="AS115" i="23"/>
  <c r="AG467" i="23"/>
  <c r="AG549" i="23"/>
  <c r="AS34" i="23"/>
  <c r="AG197" i="23"/>
  <c r="AG529" i="23"/>
  <c r="AG446" i="23"/>
  <c r="AG356" i="23"/>
  <c r="AG48" i="23"/>
  <c r="AG365" i="23"/>
  <c r="AS71" i="23"/>
  <c r="AS64" i="23"/>
  <c r="AS68" i="23"/>
  <c r="AS368" i="23"/>
  <c r="AG183" i="23"/>
  <c r="AG364" i="23"/>
  <c r="AG318" i="23"/>
  <c r="AG544" i="23"/>
  <c r="AG290" i="23"/>
  <c r="AS411" i="23"/>
  <c r="AS48" i="23"/>
  <c r="AS160" i="23"/>
  <c r="AS99" i="23"/>
  <c r="AG263" i="23"/>
  <c r="AG386" i="23"/>
  <c r="AG526" i="23"/>
  <c r="AG300" i="23"/>
  <c r="AG548" i="23"/>
  <c r="AG328" i="23"/>
  <c r="AG113" i="23"/>
  <c r="AG111" i="23"/>
  <c r="AG451" i="23"/>
  <c r="AG14" i="23"/>
  <c r="AG213" i="23"/>
  <c r="AG350" i="23"/>
  <c r="AG480" i="23"/>
  <c r="AH88" i="23"/>
  <c r="AH549" i="23"/>
  <c r="AG556" i="23"/>
  <c r="AS336" i="23"/>
  <c r="AG132" i="23"/>
  <c r="AS555" i="23"/>
  <c r="AG69" i="23"/>
  <c r="AS298" i="23"/>
  <c r="AG298" i="23"/>
  <c r="AG410" i="23"/>
  <c r="AS100" i="23"/>
  <c r="AG102" i="23"/>
  <c r="AS24" i="23"/>
  <c r="AG24" i="23"/>
  <c r="AG221" i="23"/>
  <c r="AG496" i="23"/>
  <c r="AG357" i="23"/>
  <c r="AG416" i="23"/>
  <c r="AG253" i="23"/>
  <c r="AG29" i="23"/>
  <c r="AG307" i="23"/>
  <c r="AG427" i="23"/>
  <c r="AS165" i="23"/>
  <c r="AG464" i="23"/>
  <c r="AS123" i="23"/>
  <c r="AG173" i="23"/>
  <c r="AS304" i="23"/>
  <c r="AG260" i="23"/>
  <c r="AS134" i="23"/>
  <c r="AG370" i="23"/>
  <c r="AG487" i="23"/>
  <c r="AG331" i="23"/>
  <c r="AG347" i="23"/>
  <c r="AG261" i="23"/>
  <c r="AG64" i="23"/>
  <c r="AS249" i="23"/>
  <c r="AG249" i="23"/>
  <c r="AG141" i="23"/>
  <c r="AS121" i="23"/>
  <c r="AG524" i="23"/>
  <c r="AS457" i="23"/>
  <c r="AG77" i="23"/>
  <c r="AS129" i="23"/>
  <c r="AG400" i="23"/>
  <c r="AG377" i="23"/>
  <c r="AG415" i="23"/>
  <c r="AG462" i="23"/>
  <c r="AG114" i="23"/>
  <c r="AG180" i="23"/>
  <c r="AG71" i="23"/>
  <c r="AS517" i="23"/>
  <c r="AG63" i="23"/>
  <c r="AS510" i="23"/>
  <c r="AG366" i="23"/>
  <c r="AS523" i="23"/>
  <c r="AG519" i="23"/>
  <c r="AS431" i="23"/>
  <c r="AG431" i="23"/>
  <c r="AG160" i="23"/>
  <c r="AG165" i="23"/>
  <c r="AG292" i="23"/>
  <c r="AG501" i="23"/>
  <c r="AH322" i="23"/>
  <c r="AG121" i="23"/>
  <c r="AG573" i="23"/>
  <c r="AG470" i="23"/>
  <c r="AG57" i="23"/>
  <c r="AG229" i="23"/>
  <c r="AG296" i="23"/>
  <c r="AG401" i="23"/>
  <c r="AG191" i="23"/>
  <c r="AG327" i="23"/>
  <c r="AG137" i="23"/>
  <c r="AG32" i="23"/>
  <c r="AG380" i="23"/>
  <c r="AG153" i="23"/>
  <c r="AS257" i="23"/>
  <c r="AG228" i="23"/>
  <c r="AS302" i="23"/>
  <c r="AG225" i="23"/>
  <c r="AS90" i="23"/>
  <c r="AG485" i="23"/>
  <c r="AG430" i="23"/>
  <c r="AG80" i="23"/>
  <c r="AS228" i="23"/>
  <c r="AG256" i="23"/>
  <c r="AS151" i="23"/>
  <c r="AG321" i="23"/>
  <c r="AG545" i="23"/>
  <c r="AS210" i="23"/>
  <c r="AG373" i="23"/>
  <c r="AS194" i="23"/>
  <c r="AG562" i="23"/>
  <c r="AS252" i="23"/>
  <c r="AG563" i="23"/>
  <c r="AS124" i="23"/>
  <c r="AG151" i="23"/>
  <c r="AG26" i="23"/>
  <c r="AG513" i="23"/>
  <c r="AG311" i="23"/>
  <c r="AG287" i="23"/>
  <c r="AG444" i="23"/>
  <c r="AG536" i="23"/>
  <c r="AG219" i="23"/>
  <c r="AG560" i="23"/>
  <c r="AG245" i="23"/>
  <c r="AS330" i="23"/>
  <c r="AG516" i="23"/>
  <c r="AG419" i="23"/>
  <c r="AG202" i="23"/>
  <c r="AS30" i="23"/>
  <c r="AG554" i="23"/>
  <c r="AG511" i="23"/>
  <c r="AS426" i="23"/>
  <c r="AG118" i="23"/>
  <c r="AS406" i="23"/>
  <c r="AG443" i="23"/>
  <c r="AS323" i="23"/>
  <c r="AG79" i="23"/>
  <c r="AS509" i="23"/>
  <c r="AG240" i="23"/>
  <c r="AG22" i="23"/>
  <c r="AG47" i="23"/>
  <c r="AG100" i="23"/>
  <c r="AG210" i="23"/>
  <c r="AG558" i="23"/>
  <c r="AG404" i="23"/>
  <c r="AG203" i="23"/>
  <c r="AG312" i="23"/>
  <c r="AG568" i="23"/>
  <c r="AG393" i="23"/>
  <c r="AG193" i="23"/>
  <c r="AG345" i="23"/>
  <c r="AS496" i="23"/>
  <c r="AG432" i="23"/>
  <c r="AS401" i="23"/>
  <c r="AG19" i="23"/>
  <c r="AS176" i="23"/>
  <c r="AG44" i="23"/>
  <c r="AS84" i="23"/>
  <c r="AG189" i="23"/>
  <c r="AS83" i="23"/>
  <c r="AG226" i="23"/>
  <c r="AS453" i="23"/>
  <c r="AG385" i="23"/>
  <c r="AS312" i="23"/>
  <c r="AG271" i="23"/>
  <c r="AG509" i="23"/>
  <c r="AG457" i="23"/>
  <c r="AG368" i="23"/>
  <c r="AG460" i="23"/>
  <c r="AG120" i="23"/>
  <c r="AG45" i="23"/>
  <c r="AG399" i="23"/>
  <c r="AG392" i="23"/>
  <c r="AS182" i="23"/>
  <c r="AG422" i="23"/>
  <c r="AS69" i="23"/>
  <c r="AG31" i="23"/>
  <c r="AS395" i="23"/>
  <c r="AG59" i="23"/>
  <c r="AS571" i="23"/>
  <c r="AG382" i="23"/>
  <c r="AG575" i="23"/>
  <c r="AG51" i="23"/>
  <c r="AG68" i="23"/>
  <c r="AG449" i="23"/>
  <c r="AG124" i="23"/>
  <c r="AG426" i="23"/>
  <c r="AG217" i="23"/>
  <c r="AG216" i="23"/>
  <c r="AG571" i="23"/>
  <c r="AG128" i="23"/>
  <c r="AG482" i="23"/>
  <c r="AG428" i="23"/>
  <c r="AG238" i="23"/>
  <c r="AS74" i="23"/>
  <c r="AG74" i="23"/>
  <c r="AG402" i="23"/>
  <c r="AS293" i="23"/>
  <c r="AG367" i="23"/>
  <c r="AS372" i="23"/>
  <c r="AG30" i="23"/>
  <c r="AS239" i="23"/>
  <c r="AG223" i="23"/>
  <c r="AS492" i="23"/>
  <c r="AG489" i="23"/>
  <c r="AS157" i="23"/>
  <c r="AG313" i="23"/>
  <c r="AG507" i="23"/>
  <c r="AG521" i="23"/>
  <c r="AG135" i="23"/>
  <c r="AG105" i="23"/>
  <c r="AG39" i="23"/>
  <c r="AG317" i="23"/>
  <c r="AG234" i="23"/>
  <c r="AG233" i="23"/>
  <c r="AG349" i="23"/>
  <c r="AG567" i="23"/>
  <c r="AG468" i="23"/>
  <c r="AS435" i="23"/>
  <c r="AG435" i="23"/>
  <c r="AG405" i="23"/>
  <c r="AS254" i="23"/>
  <c r="AG269" i="23"/>
  <c r="AG346" i="23"/>
  <c r="AG262" i="23"/>
  <c r="AG474" i="23"/>
  <c r="AG154" i="23"/>
  <c r="AG409" i="23"/>
  <c r="AG330" i="23"/>
  <c r="AG182" i="23"/>
  <c r="AG284" i="23"/>
  <c r="AG50" i="23"/>
  <c r="AS150" i="23"/>
  <c r="AS209" i="23"/>
  <c r="AG209" i="23"/>
  <c r="AG273" i="23"/>
  <c r="AS258" i="23"/>
  <c r="AG406" i="23"/>
  <c r="AS403" i="23"/>
  <c r="AG252" i="23"/>
  <c r="AS259" i="23"/>
  <c r="AG190" i="23"/>
  <c r="AS548" i="23"/>
  <c r="AG17" i="23"/>
  <c r="AG510" i="23"/>
  <c r="AG420" i="23"/>
  <c r="AG185" i="23"/>
  <c r="AG242" i="23"/>
  <c r="AG484" i="23"/>
  <c r="AG540" i="23"/>
  <c r="AG110" i="23"/>
  <c r="AG116" i="23"/>
  <c r="AG497" i="23"/>
  <c r="AG359" i="23"/>
  <c r="AS171" i="23"/>
  <c r="AG172" i="23"/>
  <c r="AS25" i="23"/>
  <c r="AG125" i="23"/>
  <c r="AS519" i="23"/>
  <c r="AG97" i="23"/>
  <c r="AS88" i="23"/>
  <c r="AG129" i="23"/>
  <c r="AG90" i="23"/>
  <c r="AG570" i="23"/>
  <c r="AG119" i="23"/>
  <c r="AG176" i="23"/>
  <c r="AG492" i="23"/>
  <c r="AG117" i="23"/>
  <c r="AG335" i="23"/>
  <c r="AG361" i="23"/>
  <c r="AG177" i="23"/>
  <c r="AG481" i="23"/>
  <c r="AG106" i="23"/>
  <c r="AG167" i="23"/>
  <c r="AG572" i="23"/>
  <c r="AG88" i="23"/>
  <c r="AG85" i="23"/>
  <c r="AS500" i="23"/>
  <c r="AG161" i="23"/>
  <c r="AS214" i="23"/>
  <c r="AG384" i="23"/>
  <c r="AS27" i="23"/>
  <c r="AG316" i="23"/>
  <c r="AS96" i="23"/>
  <c r="AG340" i="23"/>
  <c r="AG255" i="23"/>
  <c r="AG530" i="23"/>
  <c r="AG434" i="23"/>
  <c r="AG46" i="23"/>
  <c r="AG379" i="23"/>
  <c r="AG163" i="23"/>
  <c r="AH334" i="23"/>
  <c r="AG205" i="23"/>
  <c r="AS57" i="23"/>
  <c r="AG239" i="23"/>
  <c r="AS262" i="23"/>
  <c r="AG424" i="23"/>
  <c r="AS227" i="23"/>
  <c r="AG337" i="23"/>
  <c r="AS199" i="23"/>
  <c r="AG169" i="23"/>
  <c r="AS477" i="23"/>
  <c r="AG168" i="23"/>
  <c r="AS56" i="23"/>
  <c r="AG243" i="23"/>
  <c r="AG54" i="23"/>
  <c r="AG23" i="23"/>
  <c r="AG279" i="23"/>
  <c r="AG184" i="23"/>
  <c r="AG293" i="23"/>
  <c r="AG425" i="23"/>
  <c r="AG472" i="23"/>
  <c r="AG72" i="23"/>
  <c r="AG126" i="23"/>
  <c r="AG414" i="23"/>
  <c r="AG16" i="23"/>
  <c r="AG212" i="23"/>
  <c r="AG525" i="23"/>
  <c r="AG531" i="23"/>
  <c r="AG281" i="23"/>
  <c r="AG407" i="23"/>
  <c r="AG131" i="23"/>
  <c r="AG200" i="23"/>
  <c r="AS399" i="23"/>
  <c r="AG502" i="23"/>
  <c r="AS346" i="23"/>
  <c r="AG246" i="23"/>
  <c r="AS388" i="23"/>
  <c r="AG362" i="23"/>
  <c r="AS38" i="23"/>
  <c r="AG454" i="23"/>
  <c r="AS455" i="23"/>
  <c r="AG67" i="23"/>
  <c r="AS260" i="23"/>
  <c r="AG498" i="23"/>
  <c r="AS319" i="23"/>
  <c r="AG417" i="23"/>
  <c r="AG389" i="23"/>
  <c r="AG231" i="23"/>
  <c r="AG277" i="23"/>
  <c r="AG352" i="23"/>
  <c r="AG491" i="23"/>
  <c r="AG257" i="23"/>
  <c r="AG559" i="23"/>
  <c r="AG123" i="23"/>
  <c r="AG66" i="23"/>
  <c r="AG61" i="23"/>
  <c r="AG518" i="23"/>
  <c r="AH567" i="23"/>
  <c r="AH423" i="23"/>
  <c r="AG455" i="23"/>
  <c r="AG523" i="23"/>
  <c r="AG315" i="23"/>
  <c r="AS486" i="23"/>
  <c r="AG320" i="23"/>
  <c r="AS348" i="23"/>
  <c r="AG535" i="23"/>
  <c r="AS268" i="23"/>
  <c r="AG150" i="23"/>
  <c r="AS530" i="23"/>
  <c r="AG55" i="23"/>
  <c r="AS70" i="23"/>
  <c r="AG336" i="23"/>
  <c r="AG421" i="23"/>
  <c r="AG442" i="23"/>
  <c r="AG149" i="23"/>
  <c r="AG304" i="23"/>
  <c r="AG92" i="23"/>
  <c r="AG459" i="23"/>
  <c r="AG495" i="23"/>
  <c r="AG162" i="23"/>
  <c r="AH411" i="23"/>
  <c r="AH514" i="23"/>
  <c r="AG411" i="23"/>
  <c r="AG543" i="23"/>
  <c r="AS213" i="23"/>
  <c r="AG306" i="23"/>
  <c r="AS282" i="23"/>
  <c r="AG408" i="23"/>
  <c r="AS534" i="23"/>
  <c r="AG534" i="23"/>
  <c r="AG342" i="23"/>
  <c r="AS498" i="23"/>
  <c r="AG254" i="23"/>
  <c r="AS463" i="23"/>
  <c r="AG52" i="23"/>
  <c r="AG207" i="23"/>
  <c r="AG35" i="23"/>
  <c r="AG136" i="23"/>
  <c r="AG302" i="23"/>
  <c r="AG390" i="23"/>
  <c r="AG144" i="23"/>
  <c r="AG34" i="23"/>
  <c r="AG28" i="23"/>
  <c r="AG60" i="23"/>
  <c r="AG159" i="23"/>
  <c r="AG500" i="23"/>
  <c r="AH308" i="23"/>
  <c r="AG395" i="23"/>
  <c r="AG553" i="23"/>
  <c r="AG326" i="23"/>
  <c r="AS102" i="23"/>
  <c r="AS241" i="23"/>
  <c r="AG241" i="23"/>
  <c r="AG438" i="23"/>
  <c r="AS39" i="23"/>
  <c r="AG557" i="23"/>
  <c r="AS278" i="23"/>
  <c r="AG542" i="23"/>
  <c r="AS467" i="23"/>
  <c r="AG268" i="23"/>
  <c r="AS489" i="23"/>
  <c r="AG471" i="23"/>
  <c r="AG87" i="23"/>
  <c r="AG214" i="23"/>
  <c r="AG157" i="23"/>
  <c r="AG493" i="23"/>
  <c r="AG201" i="23"/>
  <c r="AG27" i="23"/>
  <c r="AG91" i="23"/>
  <c r="AG275" i="23"/>
  <c r="AG76" i="23"/>
  <c r="AG247" i="23"/>
  <c r="AG267" i="23"/>
  <c r="AH99" i="23"/>
  <c r="AG38" i="23"/>
  <c r="AG147" i="23"/>
  <c r="AG413" i="23"/>
  <c r="AS327" i="23"/>
  <c r="AG18" i="23"/>
  <c r="AG94" i="23"/>
  <c r="AG391" i="23"/>
  <c r="AS267" i="23"/>
  <c r="AG206" i="23"/>
  <c r="AS300" i="23"/>
  <c r="AG134" i="23"/>
  <c r="AS52" i="23"/>
  <c r="AG319" i="23"/>
  <c r="AS36" i="23"/>
  <c r="AG353" i="23"/>
  <c r="AG504" i="23"/>
  <c r="AG175" i="23"/>
  <c r="AG36" i="23"/>
  <c r="AG374" i="23"/>
  <c r="AG13" i="23"/>
  <c r="AG448" i="23"/>
  <c r="AG396" i="23"/>
  <c r="AH181" i="23"/>
  <c r="AG397" i="23"/>
  <c r="AG494" i="23"/>
  <c r="AG520" i="23"/>
  <c r="AG81" i="23"/>
  <c r="AG439" i="23"/>
  <c r="AG98" i="23"/>
  <c r="AG49" i="23"/>
  <c r="AG148" i="23"/>
  <c r="AG244" i="23"/>
  <c r="AG469" i="23"/>
  <c r="AG237" i="23"/>
  <c r="AG522" i="23"/>
  <c r="AG187" i="23"/>
  <c r="AG473" i="23"/>
  <c r="AG270" i="23"/>
  <c r="AG398" i="23"/>
  <c r="AG138" i="23"/>
  <c r="AG86" i="23"/>
  <c r="AG465" i="23"/>
  <c r="AG488" i="23"/>
  <c r="AG512" i="23"/>
  <c r="AG283" i="23"/>
  <c r="AG235" i="23"/>
  <c r="AG291" i="23"/>
  <c r="AG73" i="23"/>
  <c r="AG133" i="23"/>
  <c r="AG218" i="23"/>
  <c r="AG139" i="23"/>
  <c r="AG143" i="23"/>
  <c r="AG394" i="23"/>
  <c r="AG376" i="23"/>
  <c r="AG354" i="23"/>
  <c r="AG515" i="23"/>
  <c r="AG170" i="23"/>
  <c r="AG21" i="23"/>
  <c r="AG369" i="23"/>
  <c r="AG332" i="23"/>
  <c r="AG294" i="23"/>
  <c r="AG82" i="23"/>
  <c r="AG325" i="23"/>
  <c r="AG499" i="23"/>
  <c r="AG533" i="23"/>
  <c r="AG429" i="23"/>
  <c r="AH410" i="23"/>
  <c r="AG42" i="23"/>
  <c r="AH464" i="23"/>
  <c r="AG574" i="23"/>
  <c r="AH257" i="23"/>
  <c r="AH566" i="23"/>
  <c r="AH523" i="23"/>
  <c r="AH422" i="23"/>
  <c r="AH254" i="23"/>
  <c r="AH521" i="23"/>
  <c r="AH156" i="23"/>
  <c r="AH245" i="23"/>
  <c r="AH428" i="23"/>
  <c r="AH31" i="23"/>
  <c r="AH287" i="23"/>
  <c r="AH64" i="23"/>
  <c r="AH182" i="23"/>
  <c r="AH496" i="23"/>
  <c r="AH60" i="23"/>
  <c r="AH454" i="23"/>
  <c r="AH108" i="23"/>
  <c r="AH468" i="23"/>
  <c r="AH395" i="23"/>
  <c r="AH196" i="23"/>
  <c r="AH41" i="23"/>
  <c r="AH348" i="23"/>
  <c r="AH510" i="23"/>
  <c r="AH536" i="23"/>
  <c r="AH38" i="23"/>
  <c r="AH75" i="23"/>
  <c r="AH361" i="23"/>
  <c r="AH559" i="23"/>
  <c r="AH109" i="23"/>
  <c r="AH369" i="23"/>
  <c r="AH575" i="23"/>
  <c r="AH269" i="23"/>
  <c r="AH474" i="23"/>
  <c r="AH104" i="23"/>
  <c r="AH228" i="23"/>
  <c r="AH67" i="23"/>
  <c r="AH71" i="23"/>
  <c r="AH86" i="23"/>
  <c r="AH137" i="23"/>
  <c r="AH533" i="23"/>
  <c r="AH289" i="23"/>
  <c r="AH489" i="23"/>
  <c r="AH432" i="23"/>
  <c r="AK27" i="23"/>
  <c r="AH138" i="23"/>
  <c r="AH267" i="23"/>
  <c r="AH134" i="23"/>
  <c r="AH347" i="23"/>
  <c r="W6" i="23"/>
  <c r="X6" i="23" s="1"/>
  <c r="AH475" i="23"/>
  <c r="V7" i="23"/>
  <c r="W7" i="23" s="1"/>
  <c r="X7" i="23" s="1"/>
  <c r="AH282" i="23"/>
  <c r="AH79" i="23"/>
  <c r="AH249" i="23"/>
  <c r="AH24" i="23"/>
  <c r="AH413" i="23"/>
  <c r="AH46" i="23"/>
  <c r="U8" i="23"/>
  <c r="AH215" i="23"/>
  <c r="AH22" i="23"/>
  <c r="AH421" i="23"/>
  <c r="AH241" i="23"/>
  <c r="AH321" i="23"/>
  <c r="Q160" i="22"/>
  <c r="Q362" i="22"/>
  <c r="Q413" i="22"/>
  <c r="Q191" i="22"/>
  <c r="Q334" i="22"/>
  <c r="Q364" i="22"/>
  <c r="Q307" i="22"/>
  <c r="Q336" i="22"/>
  <c r="Q390" i="22"/>
  <c r="Q354" i="22"/>
  <c r="Q356" i="22"/>
  <c r="Q432" i="22"/>
  <c r="Q488" i="22"/>
  <c r="Q520" i="22"/>
  <c r="Q184" i="22"/>
  <c r="Q312" i="22"/>
  <c r="Q480" i="22"/>
  <c r="Q373" i="22"/>
  <c r="Q398" i="22"/>
  <c r="Q279" i="22"/>
  <c r="Q352" i="22"/>
  <c r="Q507" i="22"/>
  <c r="Q505" i="22"/>
  <c r="Q460" i="22"/>
  <c r="Q445" i="22"/>
  <c r="Q443" i="22"/>
  <c r="Q350" i="22"/>
  <c r="Q348" i="22"/>
  <c r="Q346" i="22"/>
  <c r="Q329" i="22"/>
  <c r="Q271" i="22"/>
  <c r="Q260" i="22"/>
  <c r="Q218" i="22"/>
  <c r="Q210" i="22"/>
  <c r="Q208" i="22"/>
  <c r="Q181" i="22"/>
  <c r="Q478" i="22"/>
  <c r="Q472" i="22"/>
  <c r="Q360" i="22"/>
  <c r="Q370" i="22"/>
  <c r="Q290" i="22"/>
  <c r="Q512" i="22"/>
  <c r="Q267" i="22"/>
  <c r="Q358" i="22"/>
  <c r="Q490" i="22"/>
  <c r="Q188" i="22"/>
  <c r="Q495" i="22"/>
  <c r="Q169" i="22"/>
  <c r="Q147" i="22"/>
  <c r="Q204" i="22"/>
  <c r="Q377" i="22"/>
  <c r="Q458" i="22"/>
  <c r="Q514" i="22"/>
  <c r="Q294" i="22"/>
  <c r="Q179" i="22"/>
  <c r="Q212" i="22"/>
  <c r="Q296" i="22"/>
  <c r="Q483" i="22"/>
  <c r="Q381" i="22"/>
  <c r="Q154" i="22"/>
  <c r="Q157" i="22"/>
  <c r="Q299" i="22"/>
  <c r="Q385" i="22"/>
  <c r="Q387" i="22"/>
  <c r="Q440" i="22"/>
  <c r="Q163" i="22"/>
  <c r="Q222" i="22"/>
  <c r="Q196" i="22"/>
  <c r="Q338" i="22"/>
  <c r="Q392" i="22"/>
  <c r="Q423" i="22"/>
  <c r="Q342" i="22"/>
  <c r="Q174" i="22"/>
  <c r="Q318" i="22"/>
  <c r="Q375" i="22"/>
  <c r="Q400" i="22"/>
  <c r="Q263" i="22"/>
  <c r="Q265" i="22"/>
  <c r="Q322" i="22"/>
  <c r="Q379" i="22"/>
  <c r="Q462" i="22"/>
  <c r="Q269" i="22"/>
  <c r="Q435" i="22"/>
  <c r="Q466" i="22"/>
  <c r="Q216" i="22"/>
  <c r="T327" i="22"/>
  <c r="Q522" i="22"/>
  <c r="Q165" i="22"/>
  <c r="Q249" i="22"/>
  <c r="Q277" i="22"/>
  <c r="Q281" i="22"/>
  <c r="Q418" i="22"/>
  <c r="Q474" i="22"/>
  <c r="Q476" i="22"/>
  <c r="Q503" i="22"/>
  <c r="Q273" i="22"/>
  <c r="Q247" i="22"/>
  <c r="Q275" i="22"/>
  <c r="Q301" i="22"/>
  <c r="Q430" i="22"/>
  <c r="Q485" i="22"/>
  <c r="R450" i="22" s="1"/>
  <c r="Q194" i="22"/>
  <c r="Q198" i="22"/>
  <c r="Q409" i="22"/>
  <c r="Q518" i="22"/>
  <c r="Q229" i="22"/>
  <c r="Q437" i="22"/>
  <c r="Q171" i="22"/>
  <c r="Q200" i="22"/>
  <c r="Q202" i="22"/>
  <c r="Q288" i="22"/>
  <c r="Q315" i="22"/>
  <c r="Q340" i="22"/>
  <c r="Q415" i="22"/>
  <c r="S7" i="22"/>
  <c r="T7" i="22" s="1"/>
  <c r="Q368" i="22"/>
  <c r="Q524" i="22"/>
  <c r="Q177" i="22"/>
  <c r="Q206" i="22"/>
  <c r="Q292" i="22"/>
  <c r="Q344" i="22"/>
  <c r="Q498" i="22"/>
  <c r="Q9" i="22"/>
  <c r="R9" i="22" s="1"/>
  <c r="AH440" i="23" l="1"/>
  <c r="AH13" i="23"/>
  <c r="AH381" i="23"/>
  <c r="AH293" i="23"/>
  <c r="AH515" i="23"/>
  <c r="AH319" i="23"/>
  <c r="AH560" i="23"/>
  <c r="AH264" i="23"/>
  <c r="AH218" i="23"/>
  <c r="AH362" i="23"/>
  <c r="AH326" i="23"/>
  <c r="AH227" i="23"/>
  <c r="AH528" i="23"/>
  <c r="AH272" i="23"/>
  <c r="AH262" i="23"/>
  <c r="AH311" i="23"/>
  <c r="AH316" i="23"/>
  <c r="AH68" i="23"/>
  <c r="AH260" i="23"/>
  <c r="AH453" i="23"/>
  <c r="AH30" i="23"/>
  <c r="AH224" i="23"/>
  <c r="AH21" i="23"/>
  <c r="AH176" i="23"/>
  <c r="AH534" i="23"/>
  <c r="AH345" i="23"/>
  <c r="AH203" i="23"/>
  <c r="AH32" i="23"/>
  <c r="AH426" i="23"/>
  <c r="AH59" i="23"/>
  <c r="AT288" i="23"/>
  <c r="AT419" i="23"/>
  <c r="AH39" i="23"/>
  <c r="AH466" i="23"/>
  <c r="AH435" i="23"/>
  <c r="AH359" i="23"/>
  <c r="AH128" i="23"/>
  <c r="AH226" i="23"/>
  <c r="AH444" i="23"/>
  <c r="AH522" i="23"/>
  <c r="AH102" i="23"/>
  <c r="AH178" i="23"/>
  <c r="AH85" i="23"/>
  <c r="AH17" i="23"/>
  <c r="AH397" i="23"/>
  <c r="AH168" i="23"/>
  <c r="AH220" i="23"/>
  <c r="AH252" i="23"/>
  <c r="AH44" i="23"/>
  <c r="AH306" i="23"/>
  <c r="AH161" i="23"/>
  <c r="AH296" i="23"/>
  <c r="AH100" i="23"/>
  <c r="AH63" i="23"/>
  <c r="AH380" i="23"/>
  <c r="AH482" i="23"/>
  <c r="AH573" i="23"/>
  <c r="AH414" i="23"/>
  <c r="AH199" i="23"/>
  <c r="AH225" i="23"/>
  <c r="AH393" i="23"/>
  <c r="AH190" i="23"/>
  <c r="AH530" i="23"/>
  <c r="AH449" i="23"/>
  <c r="AH198" i="23"/>
  <c r="AH298" i="23"/>
  <c r="AH473" i="23"/>
  <c r="AH77" i="23"/>
  <c r="AH550" i="23"/>
  <c r="AH542" i="23"/>
  <c r="AH280" i="23"/>
  <c r="AH204" i="23"/>
  <c r="AK479" i="23"/>
  <c r="AK419" i="23"/>
  <c r="AH250" i="23"/>
  <c r="AH309" i="23"/>
  <c r="AH367" i="23"/>
  <c r="AH209" i="23"/>
  <c r="AH288" i="23"/>
  <c r="AH69" i="23"/>
  <c r="AH96" i="23"/>
  <c r="AH55" i="23"/>
  <c r="AH518" i="23"/>
  <c r="AH438" i="23"/>
  <c r="AH546" i="23"/>
  <c r="AH406" i="23"/>
  <c r="AH112" i="23"/>
  <c r="AH83" i="23"/>
  <c r="AH417" i="23"/>
  <c r="AH529" i="23"/>
  <c r="AH340" i="23"/>
  <c r="AH310" i="23"/>
  <c r="AH121" i="23"/>
  <c r="AH150" i="23"/>
  <c r="AH405" i="23"/>
  <c r="AH33" i="23"/>
  <c r="AH430" i="23"/>
  <c r="AH495" i="23"/>
  <c r="AH105" i="23"/>
  <c r="AH103" i="23"/>
  <c r="AH61" i="23"/>
  <c r="AH301" i="23"/>
  <c r="AH210" i="23"/>
  <c r="T10" i="23"/>
  <c r="AH299" i="23"/>
  <c r="AH307" i="23"/>
  <c r="AH274" i="23"/>
  <c r="AH569" i="23"/>
  <c r="AH504" i="23"/>
  <c r="AH253" i="23"/>
  <c r="AH544" i="23"/>
  <c r="AH547" i="23"/>
  <c r="AH452" i="23"/>
  <c r="AH317" i="23"/>
  <c r="AH378" i="23"/>
  <c r="AH386" i="23"/>
  <c r="AH219" i="23"/>
  <c r="AH116" i="23"/>
  <c r="AH174" i="23"/>
  <c r="AH20" i="23"/>
  <c r="AH508" i="23"/>
  <c r="AH463" i="23"/>
  <c r="AH436" i="23"/>
  <c r="AH338" i="23"/>
  <c r="AH277" i="23"/>
  <c r="AH548" i="23"/>
  <c r="AT124" i="23"/>
  <c r="AT42" i="23"/>
  <c r="AH42" i="23"/>
  <c r="AH471" i="23"/>
  <c r="AH330" i="23"/>
  <c r="AH115" i="23"/>
  <c r="AH554" i="23"/>
  <c r="AH40" i="23"/>
  <c r="AH537" i="23"/>
  <c r="AH480" i="23"/>
  <c r="AH145" i="23"/>
  <c r="AH437" i="23"/>
  <c r="AH507" i="23"/>
  <c r="AH66" i="23"/>
  <c r="AH387" i="23"/>
  <c r="AH47" i="23"/>
  <c r="AH305" i="23"/>
  <c r="AH166" i="23"/>
  <c r="AH540" i="23"/>
  <c r="AH232" i="23"/>
  <c r="AH223" i="23"/>
  <c r="AH124" i="23"/>
  <c r="AH445" i="23"/>
  <c r="AH195" i="23"/>
  <c r="AH125" i="23"/>
  <c r="AH491" i="23"/>
  <c r="AH206" i="23"/>
  <c r="AH179" i="23"/>
  <c r="AH557" i="23"/>
  <c r="AH344" i="23"/>
  <c r="AH443" i="23"/>
  <c r="AH360" i="23"/>
  <c r="AH15" i="23"/>
  <c r="AH513" i="23"/>
  <c r="AH284" i="23"/>
  <c r="AH517" i="23"/>
  <c r="AH564" i="23"/>
  <c r="AH37" i="23"/>
  <c r="AH177" i="23"/>
  <c r="AH412" i="23"/>
  <c r="AH366" i="23"/>
  <c r="AH374" i="23"/>
  <c r="AH511" i="23"/>
  <c r="AH89" i="23"/>
  <c r="AH384" i="23"/>
  <c r="AH52" i="23"/>
  <c r="AH72" i="23"/>
  <c r="AH43" i="23"/>
  <c r="AH503" i="23"/>
  <c r="AH87" i="23"/>
  <c r="AH141" i="23"/>
  <c r="AH36" i="23"/>
  <c r="AH48" i="23"/>
  <c r="AH313" i="23"/>
  <c r="AH375" i="23"/>
  <c r="AH552" i="23"/>
  <c r="AH337" i="23"/>
  <c r="AH158" i="23"/>
  <c r="AH424" i="23"/>
  <c r="AH276" i="23"/>
  <c r="AH377" i="23"/>
  <c r="AH425" i="23"/>
  <c r="AH211" i="23"/>
  <c r="AH175" i="23"/>
  <c r="AH356" i="23"/>
  <c r="AH16" i="23"/>
  <c r="AH494" i="23"/>
  <c r="AH216" i="23"/>
  <c r="AH364" i="23"/>
  <c r="AH460" i="23"/>
  <c r="AH147" i="23"/>
  <c r="AH23" i="23"/>
  <c r="AH279" i="23"/>
  <c r="AH236" i="23"/>
  <c r="AH212" i="23"/>
  <c r="AH193" i="23"/>
  <c r="AH355" i="23"/>
  <c r="AH290" i="23"/>
  <c r="AH118" i="23"/>
  <c r="AH26" i="23"/>
  <c r="AH539" i="23"/>
  <c r="AK262" i="23"/>
  <c r="AK440" i="23"/>
  <c r="AH162" i="23"/>
  <c r="AH265" i="23"/>
  <c r="AH243" i="23"/>
  <c r="AH379" i="23"/>
  <c r="AH458" i="23"/>
  <c r="AH470" i="23"/>
  <c r="AH333" i="23"/>
  <c r="AH51" i="23"/>
  <c r="AH346" i="23"/>
  <c r="AH315" i="23"/>
  <c r="AH281" i="23"/>
  <c r="AH565" i="23"/>
  <c r="AH401" i="23"/>
  <c r="AH81" i="23"/>
  <c r="AH140" i="23"/>
  <c r="AH92" i="23"/>
  <c r="AH441" i="23"/>
  <c r="AH159" i="23"/>
  <c r="AH481" i="23"/>
  <c r="AH78" i="23"/>
  <c r="AH160" i="23"/>
  <c r="AH382" i="23"/>
  <c r="AH155" i="23"/>
  <c r="AH107" i="23"/>
  <c r="AH357" i="23"/>
  <c r="AH416" i="23"/>
  <c r="AH335" i="23"/>
  <c r="AH561" i="23"/>
  <c r="AH18" i="23"/>
  <c r="AH94" i="23"/>
  <c r="AH222" i="23"/>
  <c r="AH485" i="23"/>
  <c r="AH152" i="23"/>
  <c r="AH217" i="23"/>
  <c r="AH34" i="23"/>
  <c r="AH286" i="23"/>
  <c r="AH35" i="23"/>
  <c r="AH136" i="23"/>
  <c r="AH304" i="23"/>
  <c r="AH342" i="23"/>
  <c r="AH285" i="23"/>
  <c r="AH396" i="23"/>
  <c r="AH144" i="23"/>
  <c r="AH476" i="23"/>
  <c r="AH84" i="23"/>
  <c r="AH120" i="23"/>
  <c r="AH324" i="23"/>
  <c r="AH524" i="23"/>
  <c r="AH450" i="23"/>
  <c r="AH246" i="23"/>
  <c r="AH462" i="23"/>
  <c r="AH114" i="23"/>
  <c r="AH194" i="23"/>
  <c r="AH385" i="23"/>
  <c r="AH57" i="23"/>
  <c r="AH229" i="23"/>
  <c r="AH531" i="23"/>
  <c r="AH465" i="23"/>
  <c r="AH129" i="23"/>
  <c r="AH556" i="23"/>
  <c r="AH76" i="23"/>
  <c r="AH408" i="23"/>
  <c r="AH383" i="23"/>
  <c r="AH402" i="23"/>
  <c r="AH154" i="23"/>
  <c r="AH409" i="23"/>
  <c r="AH328" i="23"/>
  <c r="AH271" i="23"/>
  <c r="AH300" i="23"/>
  <c r="AH169" i="23"/>
  <c r="AH415" i="23"/>
  <c r="AH29" i="23"/>
  <c r="AH53" i="23"/>
  <c r="AH19" i="23"/>
  <c r="AH119" i="23"/>
  <c r="AH535" i="23"/>
  <c r="AH95" i="23"/>
  <c r="AH180" i="23"/>
  <c r="AH58" i="23"/>
  <c r="AH188" i="23"/>
  <c r="AH142" i="23"/>
  <c r="AH113" i="23"/>
  <c r="AH341" i="23"/>
  <c r="AH189" i="23"/>
  <c r="AH526" i="23"/>
  <c r="AH502" i="23"/>
  <c r="AH551" i="23"/>
  <c r="AH14" i="23"/>
  <c r="AH323" i="23"/>
  <c r="AH191" i="23"/>
  <c r="AH106" i="23"/>
  <c r="AH543" i="23"/>
  <c r="AH372" i="23"/>
  <c r="AH350" i="23"/>
  <c r="AH164" i="23"/>
  <c r="AH501" i="23"/>
  <c r="AH448" i="23"/>
  <c r="AH97" i="23"/>
  <c r="AH400" i="23"/>
  <c r="AH231" i="23"/>
  <c r="AH492" i="23"/>
  <c r="AH545" i="23"/>
  <c r="AH457" i="23"/>
  <c r="AH202" i="23"/>
  <c r="AH358" i="23"/>
  <c r="AH153" i="23"/>
  <c r="AH54" i="23"/>
  <c r="AH447" i="23"/>
  <c r="AH349" i="23"/>
  <c r="AH263" i="23"/>
  <c r="AH351" i="23"/>
  <c r="AH173" i="23"/>
  <c r="AH25" i="23"/>
  <c r="AH28" i="23"/>
  <c r="AH486" i="23"/>
  <c r="AH172" i="23"/>
  <c r="AH516" i="23"/>
  <c r="AH419" i="23"/>
  <c r="AH541" i="23"/>
  <c r="AH459" i="23"/>
  <c r="AH185" i="23"/>
  <c r="AH570" i="23"/>
  <c r="AH248" i="23"/>
  <c r="AH238" i="23"/>
  <c r="AH434" i="23"/>
  <c r="AH266" i="23"/>
  <c r="AH399" i="23"/>
  <c r="AH91" i="23"/>
  <c r="AH62" i="23"/>
  <c r="AH420" i="23"/>
  <c r="AH483" i="23"/>
  <c r="AH275" i="23"/>
  <c r="AH167" i="23"/>
  <c r="AH50" i="23"/>
  <c r="T11" i="23"/>
  <c r="T9" i="23"/>
  <c r="AH368" i="23"/>
  <c r="AH563" i="23"/>
  <c r="AI189" i="23"/>
  <c r="AH247" i="23"/>
  <c r="V8" i="23"/>
  <c r="W8" i="23" s="1"/>
  <c r="S9" i="22"/>
  <c r="T9" i="22" s="1"/>
  <c r="H79" i="23" l="1"/>
  <c r="H357" i="23"/>
  <c r="H274" i="23"/>
  <c r="H403" i="23"/>
  <c r="H317" i="23"/>
  <c r="H159" i="23"/>
  <c r="H58" i="23"/>
  <c r="H156" i="23"/>
  <c r="H246" i="23"/>
  <c r="H441" i="23"/>
  <c r="H352" i="23"/>
  <c r="H72" i="23"/>
  <c r="H302" i="23"/>
  <c r="H284" i="23"/>
  <c r="H390" i="23"/>
  <c r="H60" i="23"/>
  <c r="H392" i="23"/>
  <c r="H536" i="23"/>
  <c r="H170" i="23"/>
  <c r="H131" i="23"/>
  <c r="H555" i="23"/>
  <c r="H476" i="23"/>
  <c r="H434" i="23"/>
  <c r="H337" i="23"/>
  <c r="H436" i="23"/>
  <c r="H560" i="23"/>
  <c r="H229" i="23"/>
  <c r="H17" i="23"/>
  <c r="H366" i="23"/>
  <c r="H566" i="23"/>
  <c r="H276" i="23"/>
  <c r="H36" i="23"/>
  <c r="H37" i="23"/>
  <c r="H338" i="23"/>
  <c r="H45" i="23"/>
  <c r="H254" i="23"/>
  <c r="H442" i="23"/>
  <c r="H235" i="23"/>
  <c r="H567" i="23"/>
  <c r="H226" i="23"/>
  <c r="H489" i="23"/>
  <c r="H31" i="23"/>
  <c r="H335" i="23"/>
  <c r="H428" i="23"/>
  <c r="H168" i="23"/>
  <c r="H416" i="23"/>
  <c r="H260" i="23"/>
  <c r="H97" i="23"/>
  <c r="H214" i="23"/>
  <c r="H194" i="23"/>
  <c r="H50" i="23"/>
  <c r="H526" i="23"/>
  <c r="H173" i="23"/>
  <c r="H65" i="23"/>
  <c r="H550" i="23"/>
  <c r="H57" i="23"/>
  <c r="H54" i="23"/>
  <c r="H203" i="23"/>
  <c r="H327" i="23"/>
  <c r="H329" i="23"/>
  <c r="H498" i="23"/>
  <c r="H29" i="23"/>
  <c r="H190" i="23"/>
  <c r="H206" i="23"/>
  <c r="H457" i="23"/>
  <c r="H144" i="23"/>
  <c r="H257" i="23"/>
  <c r="H74" i="23"/>
  <c r="H210" i="23"/>
  <c r="H93" i="23"/>
  <c r="H347" i="23"/>
  <c r="H241" i="23"/>
  <c r="H162" i="23"/>
  <c r="H55" i="23"/>
  <c r="H458" i="23"/>
  <c r="H397" i="23"/>
  <c r="H544" i="23"/>
  <c r="H196" i="23"/>
  <c r="H98" i="23"/>
  <c r="H150" i="23"/>
  <c r="H278" i="23"/>
  <c r="H293" i="23"/>
  <c r="H52" i="23"/>
  <c r="H175" i="23"/>
  <c r="H139" i="23"/>
  <c r="H371" i="23"/>
  <c r="H109" i="23"/>
  <c r="H267" i="23"/>
  <c r="H248" i="23"/>
  <c r="H532" i="23"/>
  <c r="H306" i="23"/>
  <c r="H447" i="23"/>
  <c r="H286" i="23"/>
  <c r="H227" i="23"/>
  <c r="H75" i="23"/>
  <c r="H215" i="23"/>
  <c r="H195" i="23"/>
  <c r="H250" i="23"/>
  <c r="H219" i="23"/>
  <c r="H527" i="23"/>
  <c r="H107" i="23"/>
  <c r="H504" i="23"/>
  <c r="H66" i="23"/>
  <c r="H164" i="23"/>
  <c r="H402" i="23"/>
  <c r="H158" i="23"/>
  <c r="H500" i="23"/>
  <c r="H408" i="23"/>
  <c r="H466" i="23"/>
  <c r="H412" i="23"/>
  <c r="H307" i="23"/>
  <c r="H490" i="23"/>
  <c r="H180" i="23"/>
  <c r="H148" i="23"/>
  <c r="H522" i="23"/>
  <c r="H101" i="23"/>
  <c r="H13" i="23"/>
  <c r="H133" i="23"/>
  <c r="H135" i="23"/>
  <c r="H453" i="23"/>
  <c r="H376" i="23"/>
  <c r="H295" i="23"/>
  <c r="H378" i="23"/>
  <c r="H384" i="23"/>
  <c r="H176" i="23"/>
  <c r="H464" i="23"/>
  <c r="H298" i="23"/>
  <c r="H386" i="23"/>
  <c r="H191" i="23"/>
  <c r="H446" i="23"/>
  <c r="H207" i="23"/>
  <c r="H309" i="23"/>
  <c r="H574" i="23"/>
  <c r="H258" i="23"/>
  <c r="H382" i="23"/>
  <c r="H553" i="23"/>
  <c r="H495" i="23"/>
  <c r="H478" i="23"/>
  <c r="H115" i="23"/>
  <c r="H63" i="23"/>
  <c r="H313" i="23"/>
  <c r="H62" i="23"/>
  <c r="H96" i="23"/>
  <c r="H99" i="23"/>
  <c r="H231" i="23"/>
  <c r="H422" i="23"/>
  <c r="H367" i="23"/>
  <c r="H275" i="23"/>
  <c r="H21" i="23"/>
  <c r="H372" i="23"/>
  <c r="H187" i="23"/>
  <c r="H377" i="23"/>
  <c r="H141" i="23"/>
  <c r="H411" i="23"/>
  <c r="H236" i="23"/>
  <c r="H90" i="23"/>
  <c r="H499" i="23"/>
  <c r="H112" i="23"/>
  <c r="H113" i="23"/>
  <c r="H374" i="23"/>
  <c r="H270" i="23"/>
  <c r="H211" i="23"/>
  <c r="H345" i="23"/>
  <c r="H395" i="23"/>
  <c r="H516" i="23"/>
  <c r="H70" i="23"/>
  <c r="H272" i="23"/>
  <c r="H479" i="23"/>
  <c r="H216" i="23"/>
  <c r="H545" i="23"/>
  <c r="H524" i="23"/>
  <c r="H364" i="23"/>
  <c r="H100" i="23"/>
  <c r="H53" i="23"/>
  <c r="H368" i="23"/>
  <c r="H324" i="23"/>
  <c r="H325" i="23"/>
  <c r="H83" i="23"/>
  <c r="H529" i="23"/>
  <c r="H454" i="23"/>
  <c r="H528" i="23"/>
  <c r="H281" i="23"/>
  <c r="H205" i="23"/>
  <c r="H380" i="23"/>
  <c r="H340" i="23"/>
  <c r="H355" i="23"/>
  <c r="H558" i="23"/>
  <c r="H124" i="23"/>
  <c r="H167" i="23"/>
  <c r="H393" i="23"/>
  <c r="H312" i="23"/>
  <c r="H261" i="23"/>
  <c r="H517" i="23"/>
  <c r="H228" i="23"/>
  <c r="H562" i="23"/>
  <c r="H77" i="23"/>
  <c r="H171" i="23"/>
  <c r="H451" i="23"/>
  <c r="H104" i="23"/>
  <c r="H321" i="23"/>
  <c r="H349" i="23"/>
  <c r="H350" i="23"/>
  <c r="H303" i="23"/>
  <c r="H177" i="23"/>
  <c r="H406" i="23"/>
  <c r="H224" i="23"/>
  <c r="H531" i="23"/>
  <c r="H354" i="23"/>
  <c r="H501" i="23"/>
  <c r="H388" i="23"/>
  <c r="H59" i="23"/>
  <c r="H449" i="23"/>
  <c r="H92" i="23"/>
  <c r="H459" i="23"/>
  <c r="H346" i="23"/>
  <c r="H67" i="23"/>
  <c r="H518" i="23"/>
  <c r="H523" i="23"/>
  <c r="H49" i="23"/>
  <c r="H242" i="23"/>
  <c r="H399" i="23"/>
  <c r="H44" i="23"/>
  <c r="H318" i="23"/>
  <c r="H153" i="23"/>
  <c r="H202" i="23"/>
  <c r="H157" i="23"/>
  <c r="H409" i="23"/>
  <c r="H294" i="23"/>
  <c r="H385" i="23"/>
  <c r="H39" i="23"/>
  <c r="H301" i="23"/>
  <c r="H455" i="23"/>
  <c r="H91" i="23"/>
  <c r="H423" i="23"/>
  <c r="H179" i="23"/>
  <c r="H425" i="23"/>
  <c r="H503" i="23"/>
  <c r="H538" i="23"/>
  <c r="H543" i="23"/>
  <c r="H32" i="23"/>
  <c r="H564" i="23"/>
  <c r="H461" i="23"/>
  <c r="H136" i="23"/>
  <c r="H184" i="23"/>
  <c r="H22" i="23"/>
  <c r="H505" i="23"/>
  <c r="H279" i="23"/>
  <c r="H245" i="23"/>
  <c r="H265" i="23"/>
  <c r="H507" i="23"/>
  <c r="H86" i="23"/>
  <c r="H110" i="23"/>
  <c r="H510" i="23"/>
  <c r="H161" i="23"/>
  <c r="H448" i="23"/>
  <c r="H15" i="23"/>
  <c r="H125" i="23"/>
  <c r="H343" i="23"/>
  <c r="H431" i="23"/>
  <c r="H26" i="23"/>
  <c r="H102" i="23"/>
  <c r="H565" i="23"/>
  <c r="H549" i="23"/>
  <c r="H222" i="23"/>
  <c r="H405" i="23"/>
  <c r="H299" i="23"/>
  <c r="H140" i="23"/>
  <c r="H304" i="23"/>
  <c r="H163" i="23"/>
  <c r="H419" i="23"/>
  <c r="H69" i="23"/>
  <c r="H557" i="23"/>
  <c r="H73" i="23"/>
  <c r="H14" i="23"/>
  <c r="H308" i="23"/>
  <c r="H413" i="23"/>
  <c r="H360" i="23"/>
  <c r="H130" i="23"/>
  <c r="H540" i="23"/>
  <c r="H556" i="23"/>
  <c r="H519" i="23"/>
  <c r="H480" i="23"/>
  <c r="H116" i="23"/>
  <c r="H288" i="23"/>
  <c r="H433" i="23"/>
  <c r="H198" i="23"/>
  <c r="H87" i="23"/>
  <c r="H16" i="23"/>
  <c r="H322" i="23"/>
  <c r="H121" i="23"/>
  <c r="H262" i="23"/>
  <c r="H353" i="23"/>
  <c r="H418" i="23"/>
  <c r="H530" i="23"/>
  <c r="H359" i="23"/>
  <c r="H84" i="23"/>
  <c r="H68" i="23"/>
  <c r="H568" i="23"/>
  <c r="H341" i="23"/>
  <c r="H201" i="23"/>
  <c r="H238" i="23"/>
  <c r="H147" i="23"/>
  <c r="H126" i="23"/>
  <c r="H429" i="23"/>
  <c r="H314" i="23"/>
  <c r="H396" i="23"/>
  <c r="H473" i="23"/>
  <c r="H481" i="23"/>
  <c r="H95" i="23"/>
  <c r="H494" i="23"/>
  <c r="H552" i="23"/>
  <c r="H420" i="23"/>
  <c r="H316" i="23"/>
  <c r="H400" i="23"/>
  <c r="H496" i="23"/>
  <c r="H244" i="23"/>
  <c r="H152" i="23"/>
  <c r="H23" i="23"/>
  <c r="H326" i="23"/>
  <c r="H46" i="23"/>
  <c r="H225" i="23"/>
  <c r="H160" i="23"/>
  <c r="H268" i="23"/>
  <c r="H339" i="23"/>
  <c r="H256" i="23"/>
  <c r="H192" i="23"/>
  <c r="H48" i="23"/>
  <c r="H514" i="23"/>
  <c r="H492" i="23"/>
  <c r="H259" i="23"/>
  <c r="H362" i="23"/>
  <c r="H432" i="23"/>
  <c r="H315" i="23"/>
  <c r="H482" i="23"/>
  <c r="H484" i="23"/>
  <c r="H243" i="23"/>
  <c r="H230" i="23"/>
  <c r="H56" i="23"/>
  <c r="H320" i="23"/>
  <c r="H328" i="23"/>
  <c r="H232" i="23"/>
  <c r="H463" i="23"/>
  <c r="H82" i="23"/>
  <c r="H280" i="23"/>
  <c r="H551" i="23"/>
  <c r="H331" i="23"/>
  <c r="H123" i="23"/>
  <c r="H381" i="23"/>
  <c r="H502" i="23"/>
  <c r="H285" i="23"/>
  <c r="H208" i="23"/>
  <c r="H391" i="23"/>
  <c r="H415" i="23"/>
  <c r="H169" i="23"/>
  <c r="H541" i="23"/>
  <c r="H554" i="23"/>
  <c r="H218" i="23"/>
  <c r="H483" i="23"/>
  <c r="H287" i="23"/>
  <c r="H521" i="23"/>
  <c r="H64" i="23"/>
  <c r="H421" i="23"/>
  <c r="H199" i="23"/>
  <c r="H154" i="23"/>
  <c r="H71" i="23"/>
  <c r="H185" i="23"/>
  <c r="H290" i="23"/>
  <c r="H297" i="23"/>
  <c r="H252" i="23"/>
  <c r="H204" i="23"/>
  <c r="H379" i="23"/>
  <c r="H465" i="23"/>
  <c r="H300" i="23"/>
  <c r="H282" i="23"/>
  <c r="H47" i="23"/>
  <c r="H25" i="23"/>
  <c r="H468" i="23"/>
  <c r="H311" i="23"/>
  <c r="H520" i="23"/>
  <c r="H103" i="23"/>
  <c r="H289" i="23"/>
  <c r="H151" i="23"/>
  <c r="H33" i="23"/>
  <c r="H137" i="23"/>
  <c r="H332" i="23"/>
  <c r="H251" i="23"/>
  <c r="H497" i="23"/>
  <c r="H234" i="23"/>
  <c r="H255" i="23"/>
  <c r="H508" i="23"/>
  <c r="H487" i="23"/>
  <c r="H387" i="23"/>
  <c r="H334" i="23"/>
  <c r="H534" i="23"/>
  <c r="H239" i="23"/>
  <c r="H426" i="23"/>
  <c r="H240" i="23"/>
  <c r="H539" i="23"/>
  <c r="H485" i="23"/>
  <c r="H548" i="23"/>
  <c r="H149" i="23"/>
  <c r="H221" i="23"/>
  <c r="H437" i="23"/>
  <c r="H174" i="23"/>
  <c r="H220" i="23"/>
  <c r="H186" i="23"/>
  <c r="H445" i="23"/>
  <c r="H108" i="23"/>
  <c r="H24" i="23"/>
  <c r="H181" i="23"/>
  <c r="H509" i="23"/>
  <c r="H569" i="23"/>
  <c r="H34" i="23"/>
  <c r="H424" i="23"/>
  <c r="H342" i="23"/>
  <c r="H310" i="23"/>
  <c r="H127" i="23"/>
  <c r="H344" i="23"/>
  <c r="H212" i="23"/>
  <c r="H575" i="23"/>
  <c r="H398" i="23"/>
  <c r="H486" i="23"/>
  <c r="H120" i="23"/>
  <c r="H119" i="23"/>
  <c r="H363" i="23"/>
  <c r="H515" i="23"/>
  <c r="H117" i="23"/>
  <c r="H51" i="23"/>
  <c r="H452" i="23"/>
  <c r="H35" i="23"/>
  <c r="H88" i="23"/>
  <c r="H439" i="23"/>
  <c r="H38" i="23"/>
  <c r="H233" i="23"/>
  <c r="H263" i="23"/>
  <c r="H404" i="23"/>
  <c r="H533" i="23"/>
  <c r="H444" i="23"/>
  <c r="H336" i="23"/>
  <c r="H269" i="23"/>
  <c r="H389" i="23"/>
  <c r="H512" i="23"/>
  <c r="H166" i="23"/>
  <c r="H493" i="23"/>
  <c r="H375" i="23"/>
  <c r="H561" i="23"/>
  <c r="H470" i="23"/>
  <c r="H546" i="23"/>
  <c r="H547" i="23"/>
  <c r="H430" i="23"/>
  <c r="H132" i="23"/>
  <c r="H78" i="23"/>
  <c r="H370" i="23"/>
  <c r="H80" i="23"/>
  <c r="H467" i="23"/>
  <c r="H85" i="23"/>
  <c r="H401" i="23"/>
  <c r="H506" i="23"/>
  <c r="H358" i="23"/>
  <c r="H145" i="23"/>
  <c r="H188" i="23"/>
  <c r="H407" i="23"/>
  <c r="H189" i="23"/>
  <c r="H249" i="23"/>
  <c r="H40" i="23"/>
  <c r="H30" i="23"/>
  <c r="H537" i="23"/>
  <c r="H61" i="23"/>
  <c r="H271" i="23"/>
  <c r="H469" i="23"/>
  <c r="H356" i="23"/>
  <c r="H471" i="23"/>
  <c r="H182" i="23"/>
  <c r="H361" i="23"/>
  <c r="H576" i="23"/>
  <c r="H105" i="23"/>
  <c r="H183" i="23"/>
  <c r="H365" i="23"/>
  <c r="H172" i="23"/>
  <c r="H323" i="23"/>
  <c r="H438" i="23"/>
  <c r="H223" i="23"/>
  <c r="H155" i="23"/>
  <c r="H253" i="23"/>
  <c r="H106" i="23"/>
  <c r="H142" i="23"/>
  <c r="H89" i="23"/>
  <c r="H488" i="23"/>
  <c r="H535" i="23"/>
  <c r="H193" i="23"/>
  <c r="H373" i="23"/>
  <c r="H427" i="23"/>
  <c r="H128" i="23"/>
  <c r="H394" i="23"/>
  <c r="H417" i="23"/>
  <c r="H217" i="23"/>
  <c r="H435" i="23"/>
  <c r="H213" i="23"/>
  <c r="H542" i="23"/>
  <c r="H197" i="23"/>
  <c r="H20" i="23"/>
  <c r="H383" i="23"/>
  <c r="H43" i="23"/>
  <c r="H369" i="23"/>
  <c r="H277" i="23"/>
  <c r="H462" i="23"/>
  <c r="H138" i="23"/>
  <c r="H572" i="23"/>
  <c r="H296" i="23"/>
  <c r="H333" i="23"/>
  <c r="H237" i="23"/>
  <c r="H247" i="23"/>
  <c r="H456" i="23"/>
  <c r="H573" i="23"/>
  <c r="H513" i="23"/>
  <c r="H559" i="23"/>
  <c r="H42" i="23"/>
  <c r="H525" i="23"/>
  <c r="H27" i="23"/>
  <c r="H118" i="23"/>
  <c r="H19" i="23"/>
  <c r="H291" i="23"/>
  <c r="H319" i="23"/>
  <c r="H264" i="23"/>
  <c r="H292" i="23"/>
  <c r="H440" i="23"/>
  <c r="H571" i="23"/>
  <c r="H443" i="23"/>
  <c r="H178" i="23"/>
  <c r="H305" i="23"/>
  <c r="H111" i="23"/>
  <c r="H570" i="23"/>
  <c r="H511" i="23"/>
  <c r="H491" i="23"/>
  <c r="H414" i="23"/>
  <c r="H129" i="23"/>
  <c r="H474" i="23"/>
  <c r="H563" i="23"/>
  <c r="H351" i="23"/>
  <c r="H81" i="23"/>
  <c r="H28" i="23"/>
  <c r="H134" i="23"/>
  <c r="H330" i="23"/>
  <c r="H410" i="23"/>
  <c r="H266" i="23"/>
  <c r="H122" i="23"/>
  <c r="H146" i="23"/>
  <c r="H143" i="23"/>
  <c r="H165" i="23"/>
  <c r="H200" i="23"/>
  <c r="H283" i="23"/>
  <c r="H41" i="23"/>
  <c r="H18" i="23"/>
  <c r="H209" i="23"/>
  <c r="H114" i="23"/>
  <c r="H460" i="23"/>
  <c r="H348" i="23"/>
  <c r="H472" i="23"/>
  <c r="H475" i="23"/>
  <c r="H273" i="23"/>
  <c r="H76" i="23"/>
  <c r="H477" i="23"/>
  <c r="H94" i="23"/>
  <c r="H450" i="23"/>
  <c r="X11" i="23"/>
  <c r="AI275" i="23"/>
  <c r="AI430" i="23"/>
  <c r="X9" i="23"/>
  <c r="U11" i="23"/>
  <c r="AI158" i="23"/>
  <c r="AI534" i="23"/>
  <c r="U10" i="23"/>
  <c r="AI421" i="23"/>
  <c r="AI74" i="23"/>
  <c r="U9" i="23"/>
  <c r="AI396" i="23"/>
  <c r="AI208" i="23"/>
  <c r="AJ131" i="23"/>
  <c r="AI68" i="23"/>
  <c r="X8" i="23"/>
  <c r="V11" i="23" l="1"/>
  <c r="I96" i="23"/>
  <c r="I231" i="23"/>
  <c r="I367" i="23"/>
  <c r="I275" i="23"/>
  <c r="I21" i="23"/>
  <c r="I263" i="23"/>
  <c r="I499" i="23"/>
  <c r="I67" i="23"/>
  <c r="I364" i="23"/>
  <c r="I78" i="23"/>
  <c r="I370" i="23"/>
  <c r="I80" i="23"/>
  <c r="I85" i="23"/>
  <c r="I401" i="23"/>
  <c r="I407" i="23"/>
  <c r="I249" i="23"/>
  <c r="I182" i="23"/>
  <c r="I116" i="23"/>
  <c r="I100" i="23"/>
  <c r="I53" i="23"/>
  <c r="I368" i="23"/>
  <c r="I324" i="23"/>
  <c r="I325" i="23"/>
  <c r="I83" i="23"/>
  <c r="I529" i="23"/>
  <c r="I528" i="23"/>
  <c r="I380" i="23"/>
  <c r="I355" i="23"/>
  <c r="I356" i="23"/>
  <c r="I77" i="23"/>
  <c r="I105" i="23"/>
  <c r="I104" i="23"/>
  <c r="I321" i="23"/>
  <c r="I349" i="23"/>
  <c r="I350" i="23"/>
  <c r="I177" i="23"/>
  <c r="I406" i="23"/>
  <c r="I224" i="23"/>
  <c r="I531" i="23"/>
  <c r="I354" i="23"/>
  <c r="I501" i="23"/>
  <c r="I449" i="23"/>
  <c r="I525" i="23"/>
  <c r="I171" i="23"/>
  <c r="I365" i="23"/>
  <c r="I172" i="23"/>
  <c r="I323" i="23"/>
  <c r="I438" i="23"/>
  <c r="I223" i="23"/>
  <c r="I155" i="23"/>
  <c r="I106" i="23"/>
  <c r="I142" i="23"/>
  <c r="I488" i="23"/>
  <c r="I535" i="23"/>
  <c r="I399" i="23"/>
  <c r="I197" i="23"/>
  <c r="I20" i="23"/>
  <c r="I369" i="23"/>
  <c r="I277" i="23"/>
  <c r="I462" i="23"/>
  <c r="I138" i="23"/>
  <c r="I301" i="23"/>
  <c r="I179" i="23"/>
  <c r="I503" i="23"/>
  <c r="I228" i="23"/>
  <c r="I576" i="23"/>
  <c r="I273" i="23"/>
  <c r="I318" i="23"/>
  <c r="I153" i="23"/>
  <c r="I157" i="23"/>
  <c r="I294" i="23"/>
  <c r="I572" i="23"/>
  <c r="I296" i="23"/>
  <c r="I333" i="23"/>
  <c r="I247" i="23"/>
  <c r="I573" i="23"/>
  <c r="I32" i="23"/>
  <c r="I564" i="23"/>
  <c r="I461" i="23"/>
  <c r="I136" i="23"/>
  <c r="I319" i="23"/>
  <c r="I264" i="23"/>
  <c r="I292" i="23"/>
  <c r="I440" i="23"/>
  <c r="I265" i="23"/>
  <c r="I86" i="23"/>
  <c r="I76" i="23"/>
  <c r="I27" i="23"/>
  <c r="I118" i="23"/>
  <c r="I19" i="23"/>
  <c r="I291" i="23"/>
  <c r="I22" i="23"/>
  <c r="I279" i="23"/>
  <c r="I245" i="23"/>
  <c r="I571" i="23"/>
  <c r="I443" i="23"/>
  <c r="I178" i="23"/>
  <c r="I570" i="23"/>
  <c r="I161" i="23"/>
  <c r="I448" i="23"/>
  <c r="I26" i="23"/>
  <c r="I563" i="23"/>
  <c r="I351" i="23"/>
  <c r="I81" i="23"/>
  <c r="I28" i="23"/>
  <c r="I134" i="23"/>
  <c r="I299" i="23"/>
  <c r="I140" i="23"/>
  <c r="I419" i="23"/>
  <c r="I97" i="23"/>
  <c r="I102" i="23"/>
  <c r="I565" i="23"/>
  <c r="I549" i="23"/>
  <c r="I222" i="23"/>
  <c r="I405" i="23"/>
  <c r="I330" i="23"/>
  <c r="I143" i="23"/>
  <c r="I200" i="23"/>
  <c r="I198" i="23"/>
  <c r="I79" i="23"/>
  <c r="I274" i="23"/>
  <c r="I403" i="23"/>
  <c r="I317" i="23"/>
  <c r="I159" i="23"/>
  <c r="I156" i="23"/>
  <c r="I246" i="23"/>
  <c r="I441" i="23"/>
  <c r="I352" i="23"/>
  <c r="I568" i="23"/>
  <c r="I201" i="23"/>
  <c r="I536" i="23"/>
  <c r="I16" i="23"/>
  <c r="I322" i="23"/>
  <c r="I262" i="23"/>
  <c r="I353" i="23"/>
  <c r="I418" i="23"/>
  <c r="I530" i="23"/>
  <c r="I84" i="23"/>
  <c r="I68" i="23"/>
  <c r="I302" i="23"/>
  <c r="I555" i="23"/>
  <c r="I162" i="23"/>
  <c r="I17" i="23"/>
  <c r="I366" i="23"/>
  <c r="I566" i="23"/>
  <c r="I276" i="23"/>
  <c r="I225" i="23"/>
  <c r="I442" i="23"/>
  <c r="I567" i="23"/>
  <c r="I226" i="23"/>
  <c r="I489" i="23"/>
  <c r="I554" i="23"/>
  <c r="I229" i="23"/>
  <c r="I316" i="23"/>
  <c r="I400" i="23"/>
  <c r="I496" i="23"/>
  <c r="I244" i="23"/>
  <c r="I152" i="23"/>
  <c r="I23" i="23"/>
  <c r="I326" i="23"/>
  <c r="I160" i="23"/>
  <c r="I335" i="23"/>
  <c r="I243" i="23"/>
  <c r="I526" i="23"/>
  <c r="I173" i="23"/>
  <c r="I65" i="23"/>
  <c r="I550" i="23"/>
  <c r="I54" i="23"/>
  <c r="I327" i="23"/>
  <c r="I329" i="23"/>
  <c r="I498" i="23"/>
  <c r="I29" i="23"/>
  <c r="I381" i="23"/>
  <c r="I502" i="23"/>
  <c r="I50" i="23"/>
  <c r="I230" i="23"/>
  <c r="I320" i="23"/>
  <c r="I328" i="23"/>
  <c r="I463" i="23"/>
  <c r="I82" i="23"/>
  <c r="I551" i="23"/>
  <c r="I331" i="23"/>
  <c r="I144" i="23"/>
  <c r="I64" i="23"/>
  <c r="I199" i="23"/>
  <c r="I154" i="23"/>
  <c r="I290" i="23"/>
  <c r="I297" i="23"/>
  <c r="I379" i="23"/>
  <c r="I532" i="23"/>
  <c r="I447" i="23"/>
  <c r="I227" i="23"/>
  <c r="I337" i="23"/>
  <c r="I196" i="23"/>
  <c r="I98" i="23"/>
  <c r="I150" i="23"/>
  <c r="I278" i="23"/>
  <c r="I293" i="23"/>
  <c r="I52" i="23"/>
  <c r="I175" i="23"/>
  <c r="I139" i="23"/>
  <c r="I371" i="23"/>
  <c r="I248" i="23"/>
  <c r="I465" i="23"/>
  <c r="I300" i="23"/>
  <c r="I103" i="23"/>
  <c r="I219" i="23"/>
  <c r="I527" i="23"/>
  <c r="I107" i="23"/>
  <c r="I66" i="23"/>
  <c r="I402" i="23"/>
  <c r="I158" i="23"/>
  <c r="I500" i="23"/>
  <c r="I408" i="23"/>
  <c r="I466" i="23"/>
  <c r="I490" i="23"/>
  <c r="I180" i="23"/>
  <c r="I553" i="23"/>
  <c r="I195" i="23"/>
  <c r="I289" i="23"/>
  <c r="I151" i="23"/>
  <c r="I33" i="23"/>
  <c r="I137" i="23"/>
  <c r="I332" i="23"/>
  <c r="I497" i="23"/>
  <c r="I487" i="23"/>
  <c r="I334" i="23"/>
  <c r="I534" i="23"/>
  <c r="I450" i="23"/>
  <c r="I552" i="23"/>
  <c r="I575" i="23"/>
  <c r="I556" i="23"/>
  <c r="I101" i="23"/>
  <c r="I133" i="23"/>
  <c r="I135" i="23"/>
  <c r="I376" i="23"/>
  <c r="I445" i="23"/>
  <c r="I108" i="23"/>
  <c r="I24" i="23"/>
  <c r="I181" i="23"/>
  <c r="I569" i="23"/>
  <c r="I446" i="23"/>
  <c r="I574" i="23"/>
  <c r="I548" i="23"/>
  <c r="I149" i="23"/>
  <c r="I221" i="23"/>
  <c r="I437" i="23"/>
  <c r="I174" i="23"/>
  <c r="I220" i="23"/>
  <c r="I295" i="23"/>
  <c r="I378" i="23"/>
  <c r="I176" i="23"/>
  <c r="I464" i="23"/>
  <c r="I298" i="23"/>
  <c r="I99" i="23"/>
  <c r="I117" i="23"/>
  <c r="I51" i="23"/>
  <c r="I439" i="23"/>
  <c r="I377" i="23"/>
  <c r="I141" i="23"/>
  <c r="I404" i="23"/>
  <c r="I533" i="23"/>
  <c r="I444" i="23"/>
  <c r="I336" i="23"/>
  <c r="I120" i="23"/>
  <c r="I119" i="23"/>
  <c r="I242" i="23"/>
  <c r="I49" i="23"/>
  <c r="I63" i="23"/>
  <c r="I272" i="23"/>
  <c r="I115" i="23"/>
  <c r="I194" i="23"/>
  <c r="I75" i="23"/>
  <c r="I95" i="23"/>
  <c r="V9" i="23"/>
  <c r="AJ546" i="23"/>
  <c r="AJ374" i="23"/>
  <c r="AJ135" i="23"/>
  <c r="AJ318" i="23"/>
  <c r="W9" i="23" l="1"/>
  <c r="W11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 Christian Ingierd</author>
  </authors>
  <commentList>
    <comment ref="A13" authorId="0" shapeId="0" xr:uid="{AF555A6C-41E2-47B0-96B8-2867A6E46263}">
      <text>
        <r>
          <rPr>
            <b/>
            <sz val="9"/>
            <color indexed="81"/>
            <rFont val="Tahoma"/>
            <family val="2"/>
          </rPr>
          <t>Usikker dato, men var før første test som var mai 1986</t>
        </r>
      </text>
    </comment>
    <comment ref="A18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Usikker dato, trolig 1986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 Christian Ingierd</author>
  </authors>
  <commentList>
    <comment ref="A44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Usikker dato, trolig 1986
</t>
        </r>
      </text>
    </comment>
  </commentList>
</comments>
</file>

<file path=xl/sharedStrings.xml><?xml version="1.0" encoding="utf-8"?>
<sst xmlns="http://schemas.openxmlformats.org/spreadsheetml/2006/main" count="4575" uniqueCount="532">
  <si>
    <t>Løpeteknisk test på Skullerudåsen:</t>
  </si>
  <si>
    <t xml:space="preserve">Løpeteknisk test på Skullerudåsen. Total løypelengde er 3580 m og total 175 m stigning. </t>
  </si>
  <si>
    <t>Start og mål er på samme sted.</t>
  </si>
  <si>
    <t>Terrengkategori</t>
  </si>
  <si>
    <t>Småkupert</t>
  </si>
  <si>
    <t>Myr</t>
  </si>
  <si>
    <t>Utforbakke</t>
  </si>
  <si>
    <t>Motbakke</t>
  </si>
  <si>
    <t>Sti-terreng</t>
  </si>
  <si>
    <t>Kupert-ulendt</t>
  </si>
  <si>
    <t>Tid 1 runde</t>
  </si>
  <si>
    <t>Tid 2 runder</t>
  </si>
  <si>
    <t>Tid 3 runder</t>
  </si>
  <si>
    <t>Tid 4 runder</t>
  </si>
  <si>
    <t>Tid 5 runder</t>
  </si>
  <si>
    <t>Delstrekk nr.</t>
  </si>
  <si>
    <t>Lengde (meter)</t>
  </si>
  <si>
    <t>Stigning (meter)</t>
  </si>
  <si>
    <t>Fall (meter)</t>
  </si>
  <si>
    <t>DAMER</t>
  </si>
  <si>
    <t>Dato</t>
  </si>
  <si>
    <t>Navn</t>
  </si>
  <si>
    <t>Agni Fjogstad Nielsen</t>
  </si>
  <si>
    <t>Andrea Jødal</t>
  </si>
  <si>
    <t>Andrine Benjaminsen</t>
  </si>
  <si>
    <t>Ane Linde</t>
  </si>
  <si>
    <t>4:28</t>
  </si>
  <si>
    <t>2:54</t>
  </si>
  <si>
    <t>3:07</t>
  </si>
  <si>
    <t>1:57</t>
  </si>
  <si>
    <t>3:52</t>
  </si>
  <si>
    <t>4:10</t>
  </si>
  <si>
    <t>5:23</t>
  </si>
  <si>
    <t>25.51</t>
  </si>
  <si>
    <t>Anne Margrethe Hausken</t>
  </si>
  <si>
    <t>Anne Marie Bleken</t>
  </si>
  <si>
    <t>24.12</t>
  </si>
  <si>
    <t>4:07</t>
  </si>
  <si>
    <t>2:24</t>
  </si>
  <si>
    <t>2:56</t>
  </si>
  <si>
    <t>1:49</t>
  </si>
  <si>
    <t>3:43</t>
  </si>
  <si>
    <t>3:55</t>
  </si>
  <si>
    <t>5:09</t>
  </si>
  <si>
    <t>24.03</t>
  </si>
  <si>
    <t>Anne W Øverøyen</t>
  </si>
  <si>
    <t xml:space="preserve"> </t>
  </si>
  <si>
    <t>Anniken Eriksrud Karlsen</t>
  </si>
  <si>
    <t>Bente Skari</t>
  </si>
  <si>
    <t>Betty Ann Bjerkreim Nilsen</t>
  </si>
  <si>
    <t>Birgitte Husebye</t>
  </si>
  <si>
    <t>Brit Volden</t>
  </si>
  <si>
    <t>86?</t>
  </si>
  <si>
    <t>Cassie Trewin</t>
  </si>
  <si>
    <t>Elin Barmo (junior)</t>
  </si>
  <si>
    <t>Elin Bjerva</t>
  </si>
  <si>
    <t>25.00</t>
  </si>
  <si>
    <t>25.07</t>
  </si>
  <si>
    <t>Elisabeth Ingvaldsen</t>
  </si>
  <si>
    <t>Fanny Welle-Strand Horn</t>
  </si>
  <si>
    <t>Gøril Fristad</t>
  </si>
  <si>
    <t>Gro Sandstad</t>
  </si>
  <si>
    <t>Guro Flatekval</t>
  </si>
  <si>
    <t>Hanne Sandstad</t>
  </si>
  <si>
    <t>?</t>
  </si>
  <si>
    <t>Hanne Staff</t>
  </si>
  <si>
    <t>Heidi Østlid Bagstevold</t>
  </si>
  <si>
    <t>Ida Marie Næss Bjørgul</t>
  </si>
  <si>
    <t>Ida Svanberg</t>
  </si>
  <si>
    <t>Ingeborg Øderud</t>
  </si>
  <si>
    <t>Ingrid Bronebakk</t>
  </si>
  <si>
    <t>24.57</t>
  </si>
  <si>
    <t>Ingunn Edstrøm</t>
  </si>
  <si>
    <t>Ingunn Weltzien</t>
  </si>
  <si>
    <t>Ingvild Bjørhei</t>
  </si>
  <si>
    <t>Ingvild Brekke</t>
  </si>
  <si>
    <t>Ingvild Tømta</t>
  </si>
  <si>
    <t>Isa Heggedal</t>
  </si>
  <si>
    <t>Johanne Øderud Vatne</t>
  </si>
  <si>
    <t>Julie Bøbel</t>
  </si>
  <si>
    <t>Kamilla Olaussen</t>
  </si>
  <si>
    <t>Kari-Ann Ånensen</t>
  </si>
  <si>
    <t>Karin Sørli</t>
  </si>
  <si>
    <t>Karine Nordstrand?</t>
  </si>
  <si>
    <t>Karoline Anisdahl</t>
  </si>
  <si>
    <t>26:47</t>
  </si>
  <si>
    <t>Karoline Anisdal</t>
  </si>
  <si>
    <t>26.45</t>
  </si>
  <si>
    <t>Katja Ekroll Jahren</t>
  </si>
  <si>
    <t>Kine Gulliksen</t>
  </si>
  <si>
    <t>Kine Hallan Steiwer</t>
  </si>
  <si>
    <t>Kristin Åstebøl</t>
  </si>
  <si>
    <t>26.37</t>
  </si>
  <si>
    <t>Kristin Øverøyen: 18</t>
  </si>
  <si>
    <t>Lene Bergersen</t>
  </si>
  <si>
    <t>Lene Godager</t>
  </si>
  <si>
    <t>Lene Godager Kaas</t>
  </si>
  <si>
    <t>Lene Moe</t>
  </si>
  <si>
    <t>Lene Moe (18)</t>
  </si>
  <si>
    <t>Lin Marte Andorsen</t>
  </si>
  <si>
    <t>Linda Antonsen</t>
  </si>
  <si>
    <t>Line Hagman: 17</t>
  </si>
  <si>
    <t>Lone Brochmann</t>
  </si>
  <si>
    <t>Mariann Ulvestad</t>
  </si>
  <si>
    <t>Marie Hammer Håversen</t>
  </si>
  <si>
    <t>Marit Kahrs</t>
  </si>
  <si>
    <t>Marti Kahrs</t>
  </si>
  <si>
    <t>Marte Ulvestad</t>
  </si>
  <si>
    <t>Martine Åstebøl</t>
  </si>
  <si>
    <t>Natalie Blomseth</t>
  </si>
  <si>
    <t>Ragnhild Myrvold</t>
  </si>
  <si>
    <t>Sandy Hott Johansen</t>
  </si>
  <si>
    <t>Sandy Smith</t>
  </si>
  <si>
    <t>Silje Ekroll Jahren</t>
  </si>
  <si>
    <t>Sina Blix</t>
  </si>
  <si>
    <t>Siri Engebretsen</t>
  </si>
  <si>
    <t>Siri Ulvestad</t>
  </si>
  <si>
    <t>Siri Vilberg</t>
  </si>
  <si>
    <t>Solveig Blindheim</t>
  </si>
  <si>
    <t>Tone Groven</t>
  </si>
  <si>
    <t>Vigdis Holom</t>
  </si>
  <si>
    <t>HERRER</t>
  </si>
  <si>
    <t>Prøveløper</t>
  </si>
  <si>
    <t>Knut Aasheim</t>
  </si>
  <si>
    <t>Hans Olof Amblie</t>
  </si>
  <si>
    <t>Ulrik Astrup Arnesen</t>
  </si>
  <si>
    <t>Mattias Benjaminsen</t>
  </si>
  <si>
    <t>Tormod Berg</t>
  </si>
  <si>
    <t>Runar Bjørhovde</t>
  </si>
  <si>
    <t>Felix Breitschädel</t>
  </si>
  <si>
    <t>Tor Brenna</t>
  </si>
  <si>
    <t>20.08</t>
  </si>
  <si>
    <t>20.39</t>
  </si>
  <si>
    <t>40.47</t>
  </si>
  <si>
    <t>21.08</t>
  </si>
  <si>
    <t>22.05</t>
  </si>
  <si>
    <t>22.09</t>
  </si>
  <si>
    <t>44.14</t>
  </si>
  <si>
    <t>Ulf Brenna</t>
  </si>
  <si>
    <t>-</t>
  </si>
  <si>
    <t>19.45</t>
  </si>
  <si>
    <t>20.04</t>
  </si>
  <si>
    <t>39.49</t>
  </si>
  <si>
    <t>19.43</t>
  </si>
  <si>
    <t>39.47</t>
  </si>
  <si>
    <t>Christian W. Bøen</t>
  </si>
  <si>
    <t>Christian Bøen</t>
  </si>
  <si>
    <t>19.08</t>
  </si>
  <si>
    <t>20.06</t>
  </si>
  <si>
    <t>39.14</t>
  </si>
  <si>
    <t>Ove Cederstrøm</t>
  </si>
  <si>
    <t>Martin Dege</t>
  </si>
  <si>
    <t>Lars Drage?</t>
  </si>
  <si>
    <t>Andreas Edstrøm</t>
  </si>
  <si>
    <t>Jan Andreas Edstrøm</t>
  </si>
  <si>
    <t>20.43</t>
  </si>
  <si>
    <t>Jan Sverre Edstrøm</t>
  </si>
  <si>
    <t>Henrik Eijsink</t>
  </si>
  <si>
    <t>Kasper Fosser</t>
  </si>
  <si>
    <t>Einar Frøysadal (17)</t>
  </si>
  <si>
    <t>Einar Frøysadal</t>
  </si>
  <si>
    <t>Bo Engdahl</t>
  </si>
  <si>
    <t>Mickal Glawoschi</t>
  </si>
  <si>
    <t>Eirik Godal</t>
  </si>
  <si>
    <t>Jarle Gullaksen</t>
  </si>
  <si>
    <t>Håvard Haga</t>
  </si>
  <si>
    <t>Hans Erik Heggem</t>
  </si>
  <si>
    <t>Kai Hilo</t>
  </si>
  <si>
    <t>Johs Hjelmstad</t>
  </si>
  <si>
    <t>Eirik Kamstrup Hovind</t>
  </si>
  <si>
    <t>Sindre Rønning Huber</t>
  </si>
  <si>
    <t>Thor Ingvar Huuse</t>
  </si>
  <si>
    <t>Andreas Høye</t>
  </si>
  <si>
    <t>19.59</t>
  </si>
  <si>
    <t>20.48</t>
  </si>
  <si>
    <t>Johan Ivarsson</t>
  </si>
  <si>
    <t>Geir Hoff</t>
  </si>
  <si>
    <t>Thomas Jakobsen</t>
  </si>
  <si>
    <t>22.32</t>
  </si>
  <si>
    <t>24.00</t>
  </si>
  <si>
    <t>46.32</t>
  </si>
  <si>
    <t>Holger Hott Johansen</t>
  </si>
  <si>
    <t>Andreas Johansson</t>
  </si>
  <si>
    <t>19.13</t>
  </si>
  <si>
    <t>40.01</t>
  </si>
  <si>
    <t>Jan Arild Johnsen</t>
  </si>
  <si>
    <t>Ove Kristian Jødal</t>
  </si>
  <si>
    <t>4:06</t>
  </si>
  <si>
    <t>2:20</t>
  </si>
  <si>
    <t>3:00</t>
  </si>
  <si>
    <t>1:59</t>
  </si>
  <si>
    <t>3:17</t>
  </si>
  <si>
    <t>5:17</t>
  </si>
  <si>
    <t>23.54</t>
  </si>
  <si>
    <t>Carl Waaler Kaas</t>
  </si>
  <si>
    <t>Carl Godager Kaas</t>
  </si>
  <si>
    <t>Sverre Waaler Kaas</t>
  </si>
  <si>
    <t>Mattias Karlsson</t>
  </si>
  <si>
    <t>Eskil Kinneberg</t>
  </si>
  <si>
    <t>Odd Kletteli</t>
  </si>
  <si>
    <t>32.15</t>
  </si>
  <si>
    <t>33.59</t>
  </si>
  <si>
    <t>Espen Kristiansen (17)</t>
  </si>
  <si>
    <t>Truls Kvaase</t>
  </si>
  <si>
    <t>Even Lillemo</t>
  </si>
  <si>
    <t>Tue Lassen</t>
  </si>
  <si>
    <t>3:31</t>
  </si>
  <si>
    <t>2:12</t>
  </si>
  <si>
    <t>2:28</t>
  </si>
  <si>
    <t>1:32</t>
  </si>
  <si>
    <t>3:20</t>
  </si>
  <si>
    <t>4:18</t>
  </si>
  <si>
    <t>20.21</t>
  </si>
  <si>
    <t>Stian Lillegård</t>
  </si>
  <si>
    <t>Mattias Lillevold</t>
  </si>
  <si>
    <t>Neeme Loorits</t>
  </si>
  <si>
    <t>Mikkel Lund</t>
  </si>
  <si>
    <t>19.46</t>
  </si>
  <si>
    <t>39.45</t>
  </si>
  <si>
    <t>19.16</t>
  </si>
  <si>
    <t>Daniel Marston</t>
  </si>
  <si>
    <t>20.02</t>
  </si>
  <si>
    <t>21.03</t>
  </si>
  <si>
    <t>41.05</t>
  </si>
  <si>
    <t>19.17</t>
  </si>
  <si>
    <t>39.00</t>
  </si>
  <si>
    <t>20.50</t>
  </si>
  <si>
    <t>40.58</t>
  </si>
  <si>
    <t>Neil Marston</t>
  </si>
  <si>
    <t>Niel Marston</t>
  </si>
  <si>
    <t>Borger Melsom</t>
  </si>
  <si>
    <t xml:space="preserve">Robert Merl </t>
  </si>
  <si>
    <t>Allan Mogensen</t>
  </si>
  <si>
    <t>Jonn Are Myhren</t>
  </si>
  <si>
    <t>Ivar Mølnvik (Jr:)</t>
  </si>
  <si>
    <t>Arvid Mølnvik (jr:)</t>
  </si>
  <si>
    <t>Halvor Eid Nielsen</t>
  </si>
  <si>
    <t>Lars Nordin</t>
  </si>
  <si>
    <t>Jim Øystein Nybråten</t>
  </si>
  <si>
    <t>Henrik Ottesen</t>
  </si>
  <si>
    <t>Rune Olsen</t>
  </si>
  <si>
    <t>Erik Paulsrud</t>
  </si>
  <si>
    <t>Arnfinn Pedersen</t>
  </si>
  <si>
    <t>Øystein Pettersen</t>
  </si>
  <si>
    <t>Arne Post (17)</t>
  </si>
  <si>
    <t>Joakim Blix Prestmo</t>
  </si>
  <si>
    <t>Anselm Reichenbach</t>
  </si>
  <si>
    <t>Martin Reichenbach</t>
  </si>
  <si>
    <t>Kyongsa Ri</t>
  </si>
  <si>
    <t>Rudy Rooman</t>
  </si>
  <si>
    <t>Jørgen Rostrup</t>
  </si>
  <si>
    <t>Lars</t>
  </si>
  <si>
    <t>Eirik Rustad</t>
  </si>
  <si>
    <t>Simen Rustad</t>
  </si>
  <si>
    <t>Jeppe Ruud</t>
  </si>
  <si>
    <t>Jepe Ruud</t>
  </si>
  <si>
    <t>Kristian Ruud</t>
  </si>
  <si>
    <t>Martin Adelsten Røsholm</t>
  </si>
  <si>
    <t>Sindre Saksæther</t>
  </si>
  <si>
    <t>Martin Schälli</t>
  </si>
  <si>
    <t>Geir Skari</t>
  </si>
  <si>
    <t>Rasmus Skaare</t>
  </si>
  <si>
    <t>Dag Solberg</t>
  </si>
  <si>
    <t>Gaute Hallan Steiwer</t>
  </si>
  <si>
    <t>Øyvind Stokset</t>
  </si>
  <si>
    <t>Martin Soukop</t>
  </si>
  <si>
    <t>Martin Soukup</t>
  </si>
  <si>
    <t>20.17</t>
  </si>
  <si>
    <t>20.29</t>
  </si>
  <si>
    <t>41.46</t>
  </si>
  <si>
    <t>20.37</t>
  </si>
  <si>
    <t>21.30</t>
  </si>
  <si>
    <t>42.07</t>
  </si>
  <si>
    <t>Martin Grotle Soukup</t>
  </si>
  <si>
    <t>Anders Storbråten</t>
  </si>
  <si>
    <t>Jørn Sundby</t>
  </si>
  <si>
    <t>Jarle Sundelin</t>
  </si>
  <si>
    <t>Øystein Sundelin</t>
  </si>
  <si>
    <t>Øystein Sæther</t>
  </si>
  <si>
    <t>Øystein Sørensen</t>
  </si>
  <si>
    <t>20.11</t>
  </si>
  <si>
    <t>21.38</t>
  </si>
  <si>
    <t>41.49</t>
  </si>
  <si>
    <t>Øyvin Thon</t>
  </si>
  <si>
    <t>Anders Tiltnes</t>
  </si>
  <si>
    <t>Eivind Tonna</t>
  </si>
  <si>
    <t>Arne Torgersen</t>
  </si>
  <si>
    <t>Olav Torgesen</t>
  </si>
  <si>
    <t>Sebastian Torgersen</t>
  </si>
  <si>
    <t>Bjørnar Valstad</t>
  </si>
  <si>
    <t>Overtråkk</t>
  </si>
  <si>
    <t>Lars Øderud Vatne</t>
  </si>
  <si>
    <t>Truls Veslum</t>
  </si>
  <si>
    <t>Anders Vister</t>
  </si>
  <si>
    <t>Fredrik Fossan Våge</t>
  </si>
  <si>
    <t>Torgeir Watne</t>
  </si>
  <si>
    <t>Eirik Watterdal</t>
  </si>
  <si>
    <t>19.21</t>
  </si>
  <si>
    <t>20.05</t>
  </si>
  <si>
    <t>39.26</t>
  </si>
  <si>
    <t>18.31</t>
  </si>
  <si>
    <t>19.34</t>
  </si>
  <si>
    <t>38.05</t>
  </si>
  <si>
    <t>Peter Westerberg</t>
  </si>
  <si>
    <t>Helmer Westlund</t>
  </si>
  <si>
    <t>Elias Wiklund</t>
  </si>
  <si>
    <t>Andreas Aabel</t>
  </si>
  <si>
    <t>Bent Olav Aamodt</t>
  </si>
  <si>
    <t>Sigve Vågsnes</t>
  </si>
  <si>
    <t>Løpeteknisk test tirsdag 17.06.2014</t>
  </si>
  <si>
    <t>Ca 18 grader og sol</t>
  </si>
  <si>
    <t>Veldig gode forhold, tørt og fint å løpe. Myra bedre enn vanlig.</t>
  </si>
  <si>
    <t>Løypa var perfekt merket.</t>
  </si>
  <si>
    <t>Det ble benyttet EKT postbukker og løperbrikker.</t>
  </si>
  <si>
    <t>Løpeteknisk test tirsdag 20.09.2011</t>
  </si>
  <si>
    <t>Ca 14 grader og overskyet, mye regn i forkant</t>
  </si>
  <si>
    <t>Ekstreme forhold i myra og veldig glatt i deler av løypen (spesielt delstrekk 7)</t>
  </si>
  <si>
    <t>Løypa var godt merket.</t>
  </si>
  <si>
    <t>Løpeteknisk test torsdag 08.06.2011</t>
  </si>
  <si>
    <t>Ca 15 grader og overskyet, noe regn i begynnelsen</t>
  </si>
  <si>
    <t>Veldig våt i hele løypen (mye regn i forkant)</t>
  </si>
  <si>
    <t>Løpeteknisk test torsdag 22.09.2010</t>
  </si>
  <si>
    <t>Ca 12 grader og overskyet</t>
  </si>
  <si>
    <t>Det var ganske våt i myrene, ellers greie forhold</t>
  </si>
  <si>
    <t>Løpeteknisk test torsdag 06.05.2010</t>
  </si>
  <si>
    <t>Ca. 6 grader</t>
  </si>
  <si>
    <t>Løpeteknisk test torsdag 01.09.2009</t>
  </si>
  <si>
    <t>Ganske BRA løpsforhold. Ca. 16 grader og lettskyet.</t>
  </si>
  <si>
    <t>Myra var våt. Gjennomgående tråkk i nesten hele løypa.</t>
  </si>
  <si>
    <t>Løpeteknisk test torsdag 18.06.2009</t>
  </si>
  <si>
    <t>Myra var våt og opptråkket. Gjennomgående tråkk i nesten hele løypa.</t>
  </si>
  <si>
    <t>Løpeteknisk test onsdag 08.06.05</t>
  </si>
  <si>
    <t>Rimelig bra løpsforhold. Ca. 15 grader. Opphold og sol.</t>
  </si>
  <si>
    <t>Forholdsvis tørt I hele trasèen, bortsett fra myra som var sump. Gjennomgående tråkk i nesten hele løypa.</t>
  </si>
  <si>
    <t>Løpeteknisk test tirsdag 25.05.04</t>
  </si>
  <si>
    <t>Rimelig bra løpsforhold. Ca. 14 grader. Opphold og sol I starten, regnbyge mot slutten.</t>
  </si>
  <si>
    <t>Forholdsvis tørt I hele trasèen. Myra var bra. Gjennomgående tråkk i nesten hele løypa.</t>
  </si>
  <si>
    <t>Torsdag 28. august 2003</t>
  </si>
  <si>
    <t>Løypa var godt merket. Løypa sjekket. Ok</t>
  </si>
  <si>
    <t>Tirsdag 24. Juni 2003.</t>
  </si>
  <si>
    <t>Ganske tunge løpsforhold. Ca. 16 grader og overskyet (noe regn under testen).</t>
  </si>
  <si>
    <t xml:space="preserve">Meget vått i skogen etter mye nedbør siste tiden. Myra var ekstremt våt. </t>
  </si>
  <si>
    <t>Gjennomgående tråkk i nesten hele løypa.</t>
  </si>
  <si>
    <t>Torsdag 15. Mai 2003.</t>
  </si>
  <si>
    <t>Ganske tunge løpsforhold. Ca. 12 grader og overskyet (noen regndråper men stort sett opphold under testen).</t>
  </si>
  <si>
    <t>Torsdag 29. August 2002.</t>
  </si>
  <si>
    <t>Fine løpsforhold. Ca. 20 grader, skyet. Gikk over til lett regn for de sist startende</t>
  </si>
  <si>
    <t>Meget tørre og fine forhold. Myra var ok. Gjennomgående tråkk i nesten hele løypa.</t>
  </si>
  <si>
    <t>Løypa godt merket og sjekket.</t>
  </si>
  <si>
    <t>Torsdag 23. Mai 2002.</t>
  </si>
  <si>
    <t>Fine løpsforhold. Ca. 20 grader og lettskyet (så vidt noen regndråper men tørt på bakken).</t>
  </si>
  <si>
    <t>Tørre og fine forhold. Myra var veldig våt. Gjennomgående tråkk i nesten hele løypa.</t>
  </si>
  <si>
    <t>Løypa var meget godt merket (Jarle, Idar og Egil). Løypa sjekket. Ok</t>
  </si>
  <si>
    <t>Fredag 1. juni 2001:</t>
  </si>
  <si>
    <t xml:space="preserve">Sol og fint vær. Feilmerking ble rettet opp. Tidtaking med arbåndsur. I tillegg til at myra er våt er det </t>
  </si>
  <si>
    <t>enkelte våte partier andre steder i løypa.</t>
  </si>
  <si>
    <t>Torsdag 31. mai 2001:</t>
  </si>
  <si>
    <t xml:space="preserve">Ca. 17. grader, sol og bra forhold. Tørt i terrenget. Meget vått og tungt i myra. Det er tråkk i store deler </t>
  </si>
  <si>
    <t xml:space="preserve">av løypa. Posten etter motbakken var plassert litt for langt ned, og tidene er justert med 20 sekunder </t>
  </si>
  <si>
    <t xml:space="preserve"> (+20 sek på motbakke, -20 sek på sti-terreng).</t>
  </si>
  <si>
    <r>
      <t>Vi benyttet EKT-postbukker og løperbrikker.</t>
    </r>
    <r>
      <rPr>
        <b/>
        <sz val="10"/>
        <rFont val="Arial"/>
        <family val="2"/>
      </rPr>
      <t xml:space="preserve"> </t>
    </r>
  </si>
  <si>
    <t xml:space="preserve">Løypa var noe feilmerket i bakken når en snur lengst nord-vest og ved starten til utforbakken og mot </t>
  </si>
  <si>
    <t xml:space="preserve">toppen av den bratte motbakken. </t>
  </si>
  <si>
    <t>Torsdag 11. mai 2000:</t>
  </si>
  <si>
    <t xml:space="preserve">Ca. 17. grader, sol og litt vind. Tørt i terrenget. Vått og tungt i myra. Søkker nedi en del steder. Det er </t>
  </si>
  <si>
    <t>tråkk i store deler av løypa. God merking.</t>
  </si>
  <si>
    <t>De fleste brukte EKT-utstyr (Ulf Brenna: "Noen sekunder kan vel også tilskrives</t>
  </si>
  <si>
    <t>stemplingene. 14 Stemplinger hvor man kanskje taper 1-2 sekunder utgjør også</t>
  </si>
  <si>
    <t xml:space="preserve">kanskje totalt 20 sek"???). </t>
  </si>
  <si>
    <t>Torsdag 22. Juli 1999:</t>
  </si>
  <si>
    <t>Torsdag 27. mai 1999:</t>
  </si>
  <si>
    <t xml:space="preserve">Ca. 16-17 grader. Tørt. Tråkk. Myra er våt og tung, telen er borte. Undervegetasjon har begynt og </t>
  </si>
  <si>
    <t>vokse opp. Det blir vanskeligere å se merkebåndene.</t>
  </si>
  <si>
    <t>Torsdag 29. april 1999:</t>
  </si>
  <si>
    <t xml:space="preserve">Ca. 11-12 grader. Tørt i terrenget. Vissent gress og lyng. Det er nå tråkk i store deler av løypa. Myra </t>
  </si>
  <si>
    <t>var våt og tung, men enkelte steder noe tele ca. 10 cm under overflaten. Ikke noe snø igjen i terrenget.</t>
  </si>
  <si>
    <t>Torsdag 15. oktober 1998:</t>
  </si>
  <si>
    <t xml:space="preserve">Ca. 9 grader og sol. Kraftig regn dagen før. Det er høst og myra er «overfylt» med vann. Løvet faller og </t>
  </si>
  <si>
    <t>gresset visner.</t>
  </si>
  <si>
    <t>Torsdag 20. august 1998:</t>
  </si>
  <si>
    <t xml:space="preserve">Ca. 13-15 grader. (Meget) vått i terrenget. En del lyng og gress. Noe ekstra tråkk etter O-festivalen. </t>
  </si>
  <si>
    <t xml:space="preserve">Merket noen steder litt ved siden av for å få inn momentet med lyng. Myra svært våt. Meget god </t>
  </si>
  <si>
    <t>merking.</t>
  </si>
  <si>
    <t>Torsdag 14. mai 1998:</t>
  </si>
  <si>
    <t xml:space="preserve">Ca. 20 grader og sol. Tørt i terrenget. Lyng og gress spirer litt. Det delvis tråkk/nedløpt i store deler av </t>
  </si>
  <si>
    <t>løypa. Myra var sugende og våt. God merking.</t>
  </si>
  <si>
    <t xml:space="preserve">(Jeg mangler tider fra den andre testen i fjor. </t>
  </si>
  <si>
    <t xml:space="preserve">Det er tatt med en del tider fra en del år tilbake. Jeg skal prøve å finne riktig dato og litt om forholdene </t>
  </si>
  <si>
    <t>testene gikk under.)</t>
  </si>
  <si>
    <t>Torsdag 15. mai 1997:</t>
  </si>
  <si>
    <t xml:space="preserve">Ca. 14 grader og sol. Tørt i terrenget. Lyng og gress ikke vokst opp. Meget vått i myra. Løypa var </t>
  </si>
  <si>
    <t>merket med sort/røde bånd. Kunne stedvis være vanskelig å følge.</t>
  </si>
  <si>
    <t>19.6.86:</t>
  </si>
  <si>
    <t>Regnvær og bløtt. Noe glatt på fjellet.</t>
  </si>
  <si>
    <t>29:08.02</t>
  </si>
  <si>
    <t>Løpeteknisk test torsdag 23. Mai 2002.</t>
  </si>
  <si>
    <t>Løpeteknisk test torsdag 29. August 2002.</t>
  </si>
  <si>
    <t>Tørre og fine forhold. Gjennomgående tråkk i nesten hele løypa.</t>
  </si>
  <si>
    <t>Løypa var meget godt merket (Jarle, Idar og Egil).</t>
  </si>
  <si>
    <t>mangler strekktider</t>
  </si>
  <si>
    <t>Christian W Bøen</t>
  </si>
  <si>
    <t>Løpeteknisk test torsdag 15. Mai 2003.</t>
  </si>
  <si>
    <t>Meget vått i skogen etter mye nedbør siste tiden. Myra var ekstremt våt. Gjennomgående tråkk i nesten hele løypa.</t>
  </si>
  <si>
    <t>Johs. Hjelmstad</t>
  </si>
  <si>
    <t>Løpeteknisk test tirsdag 24. Juni 2003.</t>
  </si>
  <si>
    <t>Løpeteknisk test torsdag 28.08.2003</t>
  </si>
  <si>
    <t>Fanny WS Horn</t>
  </si>
  <si>
    <t>22.38</t>
  </si>
  <si>
    <t>22.56</t>
  </si>
  <si>
    <t>23.27</t>
  </si>
  <si>
    <t>Ingunn Weltzin</t>
  </si>
  <si>
    <t>25.43</t>
  </si>
  <si>
    <t>26.53</t>
  </si>
  <si>
    <t>20.56</t>
  </si>
  <si>
    <t>21.24</t>
  </si>
  <si>
    <t>Jan A Edstrøm</t>
  </si>
  <si>
    <t>22.31</t>
  </si>
  <si>
    <t>26.35</t>
  </si>
  <si>
    <t xml:space="preserve">47:01     Karlsen,Kjell Arild             Fsk </t>
  </si>
  <si>
    <t xml:space="preserve"> 03:41+  06:14+  08:59+  10:33+  13:47+  17:24+  22:14+  26:44+  29:43+  32:47+  34:25+  38:25+  42:20+ </t>
  </si>
  <si>
    <t xml:space="preserve"> 03:41+  02:33+  02:45+  01:34+  03:14+  03:37+  04:50+  04:30+  02:59+  03:04+  01:38+  04:00+  03:55+ </t>
  </si>
  <si>
    <t xml:space="preserve"> 00:22#  00:18#  00:29#  00:11#  00:26#  00:31#  00:49#  00:47#  00:28#  00:35#  00:11#  01:00&amp;  00:49&amp; </t>
  </si>
  <si>
    <t xml:space="preserve"> 47:01+ </t>
  </si>
  <si>
    <t xml:space="preserve"> 04:41+ </t>
  </si>
  <si>
    <t xml:space="preserve"> 00:51# </t>
  </si>
  <si>
    <t>20.32</t>
  </si>
  <si>
    <t>22.24</t>
  </si>
  <si>
    <t>22.29</t>
  </si>
  <si>
    <t>23.50</t>
  </si>
  <si>
    <t>25.34</t>
  </si>
  <si>
    <t>26.34</t>
  </si>
  <si>
    <t>26.36</t>
  </si>
  <si>
    <t>27.46</t>
  </si>
  <si>
    <t>Johanna Ring</t>
  </si>
  <si>
    <t>27.57</t>
  </si>
  <si>
    <t>Anders Nordberg</t>
  </si>
  <si>
    <t>Marie Håversen</t>
  </si>
  <si>
    <t>Synne Bøe</t>
  </si>
  <si>
    <t>Oskar Jakobsen</t>
  </si>
  <si>
    <t>Andreas Gøbel</t>
  </si>
  <si>
    <t>Jonas Messel Larsen</t>
  </si>
  <si>
    <t>Sebastian Heltberg</t>
  </si>
  <si>
    <t>Baste Brynsrud</t>
  </si>
  <si>
    <t>Andreas Vaage</t>
  </si>
  <si>
    <t>Mattias Cederstrøm</t>
  </si>
  <si>
    <t>Olav Torgersen</t>
  </si>
  <si>
    <t>Aksel Brodin Arnesen</t>
  </si>
  <si>
    <t>Erik Thomassen</t>
  </si>
  <si>
    <t>brutt</t>
  </si>
  <si>
    <t>Ca 14 grader og overskyet</t>
  </si>
  <si>
    <t>Løpeteknisk test tirsdag 23.06.2015</t>
  </si>
  <si>
    <t>Ca 20 grader og sol</t>
  </si>
  <si>
    <t>Marsh was very wet.</t>
  </si>
  <si>
    <t>Tilda Johansson</t>
  </si>
  <si>
    <t>Malin Sandstad</t>
  </si>
  <si>
    <t>Jonas Fenne Ingierd</t>
  </si>
  <si>
    <t>Aksel Eide</t>
  </si>
  <si>
    <t>Ralph Street</t>
  </si>
  <si>
    <t>Jo Forset Ingaard</t>
  </si>
  <si>
    <t>Nicolas Simonin</t>
  </si>
  <si>
    <t>Sondre Sande Gullord</t>
  </si>
  <si>
    <t>Eskil Sande Gullord</t>
  </si>
  <si>
    <t>Olav Ekrheim</t>
  </si>
  <si>
    <t>Løpeteknisk test lørdag 17 april 2021.</t>
  </si>
  <si>
    <t>Fine løpsforhold. Ca. 10 grader og sol. Tørr skogbunn men vått og kaldt i Skullerudmosen og ved "badekaret".</t>
  </si>
  <si>
    <t>Det ble benyttet pulsklokker med GPS som registreringr.</t>
  </si>
  <si>
    <t>Løypa var greit godt merket (Eskil, Gro og Egil).</t>
  </si>
  <si>
    <t>Kjønn</t>
  </si>
  <si>
    <t>Antall 
runder</t>
  </si>
  <si>
    <t>Dame</t>
  </si>
  <si>
    <t>Line Hagman</t>
  </si>
  <si>
    <t>Kristin Øverøyen</t>
  </si>
  <si>
    <t>Herre</t>
  </si>
  <si>
    <t>Runde
nr.</t>
  </si>
  <si>
    <t>Runde-
tid</t>
  </si>
  <si>
    <t>Total tid
2 runder</t>
  </si>
  <si>
    <t>Total tid
3 runder</t>
  </si>
  <si>
    <t>Total tid 4 runder</t>
  </si>
  <si>
    <t>Total tid 5 runder</t>
  </si>
  <si>
    <t>DNF</t>
  </si>
  <si>
    <t>Klasse</t>
  </si>
  <si>
    <t>junior</t>
  </si>
  <si>
    <t>Elin Barmo</t>
  </si>
  <si>
    <t>Espen Kristiansen</t>
  </si>
  <si>
    <t>Arvid Mølnvik</t>
  </si>
  <si>
    <t>Ivar Mølnvik</t>
  </si>
  <si>
    <t>Arne Post</t>
  </si>
  <si>
    <t>Total tid</t>
  </si>
  <si>
    <t>Original rad (slettes)</t>
  </si>
  <si>
    <t>Vigdis Holom (USIKKER)</t>
  </si>
  <si>
    <t>Kjell Arild Karlsen (FSK)</t>
  </si>
  <si>
    <t>Sven August Tjernshaugen</t>
  </si>
  <si>
    <t>Viktor Meland Tangen</t>
  </si>
  <si>
    <t>Ungdom</t>
  </si>
  <si>
    <t>Øyvind Stokseth</t>
  </si>
  <si>
    <t>GULE CELLER BRUKES KUN 
FOR Å KALKULERE BESTE STREKKTID
(KOPIER INN FORMEL PÅ NYE RADER)</t>
  </si>
  <si>
    <t>Beste tid totalt</t>
  </si>
  <si>
    <t>Beste tid i filterutvalg</t>
  </si>
  <si>
    <t>Beste tid dame</t>
  </si>
  <si>
    <t xml:space="preserve">Antall 
runder
</t>
  </si>
  <si>
    <t xml:space="preserve">Runde
nr.
</t>
  </si>
  <si>
    <t xml:space="preserve">Klasse
</t>
  </si>
  <si>
    <t>Junior</t>
  </si>
  <si>
    <t>Dame 1</t>
  </si>
  <si>
    <t>Dame 2</t>
  </si>
  <si>
    <t>Dame 3</t>
  </si>
  <si>
    <t>Dame 4</t>
  </si>
  <si>
    <t>Dame 5</t>
  </si>
  <si>
    <t>Dame 6</t>
  </si>
  <si>
    <t>Dame 7</t>
  </si>
  <si>
    <t>Runde</t>
  </si>
  <si>
    <t>2 runder</t>
  </si>
  <si>
    <t>3 runder</t>
  </si>
  <si>
    <t>4 runder</t>
  </si>
  <si>
    <t>5 runder</t>
  </si>
  <si>
    <t>Dame runde</t>
  </si>
  <si>
    <t>Dame 2 runder</t>
  </si>
  <si>
    <t>Dame 3 runder</t>
  </si>
  <si>
    <t>Dame 4 runder</t>
  </si>
  <si>
    <t>Dame 5 runder</t>
  </si>
  <si>
    <t>1 runde</t>
  </si>
  <si>
    <t>Prøveløper (Egil Johansen)</t>
  </si>
  <si>
    <t>Lars Nordin?</t>
  </si>
  <si>
    <t>Håkon Meland-Tangen</t>
  </si>
  <si>
    <t>Viktor Meland-Tangen</t>
  </si>
  <si>
    <t>Slutttid 
(totalt)</t>
  </si>
  <si>
    <t>Hall of fame per april 2021</t>
  </si>
  <si>
    <t>Personlig beste 1 runde</t>
  </si>
  <si>
    <t>Personlig beste 2 runder</t>
  </si>
  <si>
    <t>x</t>
  </si>
  <si>
    <t>Pers 1 runde</t>
  </si>
  <si>
    <t>Pers 2 runder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</si>
</sst>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"/>
  </numFmts>
  <fonts count="15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1"/>
      <name val="Tahoma"/>
      <charset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3"/>
      </top>
      <bottom/>
      <diagonal/>
    </border>
    <border>
      <left/>
      <right style="medium">
        <color indexed="64"/>
      </right>
      <top style="medium">
        <color indexed="63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3"/>
      </bottom>
      <diagonal/>
    </border>
    <border>
      <left/>
      <right style="medium">
        <color indexed="64"/>
      </right>
      <top/>
      <bottom style="medium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/>
      <bottom style="medium">
        <color indexed="63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9">
    <xf numFmtId="0" fontId="0" fillId="0" borderId="0" xfId="0"/>
    <xf numFmtId="0" fontId="0" fillId="0" borderId="0" xfId="0" applyNumberFormat="1" applyFont="1"/>
    <xf numFmtId="0" fontId="0" fillId="0" borderId="0" xfId="0" applyFont="1"/>
    <xf numFmtId="45" fontId="0" fillId="0" borderId="0" xfId="0" applyNumberFormat="1" applyFont="1"/>
    <xf numFmtId="0" fontId="1" fillId="0" borderId="0" xfId="0" applyFont="1"/>
    <xf numFmtId="0" fontId="1" fillId="0" borderId="0" xfId="0" applyNumberFormat="1" applyFont="1"/>
    <xf numFmtId="0" fontId="0" fillId="0" borderId="0" xfId="0" applyFont="1" applyAlignment="1">
      <alignment horizontal="left"/>
    </xf>
    <xf numFmtId="0" fontId="1" fillId="0" borderId="2" xfId="0" applyFont="1" applyBorder="1"/>
    <xf numFmtId="0" fontId="2" fillId="0" borderId="0" xfId="0" applyNumberFormat="1" applyFont="1"/>
    <xf numFmtId="0" fontId="2" fillId="0" borderId="3" xfId="0" applyNumberFormat="1" applyFont="1" applyBorder="1"/>
    <xf numFmtId="0" fontId="2" fillId="0" borderId="4" xfId="0" applyNumberFormat="1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7" xfId="0" applyNumberFormat="1" applyFont="1" applyBorder="1"/>
    <xf numFmtId="0" fontId="2" fillId="0" borderId="8" xfId="0" applyNumberFormat="1" applyFont="1" applyBorder="1" applyAlignment="1">
      <alignment horizontal="center"/>
    </xf>
    <xf numFmtId="0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NumberFormat="1" applyFont="1" applyBorder="1"/>
    <xf numFmtId="1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NumberFormat="1" applyFont="1" applyBorder="1"/>
    <xf numFmtId="0" fontId="2" fillId="0" borderId="15" xfId="0" applyNumberFormat="1" applyFont="1" applyBorder="1"/>
    <xf numFmtId="1" fontId="2" fillId="0" borderId="16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1" fillId="2" borderId="18" xfId="0" applyNumberFormat="1" applyFont="1" applyFill="1" applyBorder="1"/>
    <xf numFmtId="0" fontId="2" fillId="2" borderId="19" xfId="0" applyNumberFormat="1" applyFont="1" applyFill="1" applyBorder="1"/>
    <xf numFmtId="0" fontId="1" fillId="2" borderId="19" xfId="0" applyFont="1" applyFill="1" applyBorder="1"/>
    <xf numFmtId="45" fontId="1" fillId="2" borderId="19" xfId="0" applyNumberFormat="1" applyFont="1" applyFill="1" applyBorder="1"/>
    <xf numFmtId="0" fontId="1" fillId="2" borderId="20" xfId="0" applyFont="1" applyFill="1" applyBorder="1"/>
    <xf numFmtId="0" fontId="0" fillId="2" borderId="21" xfId="0" applyFont="1" applyFill="1" applyBorder="1"/>
    <xf numFmtId="0" fontId="1" fillId="0" borderId="1" xfId="0" applyNumberFormat="1" applyFont="1" applyBorder="1"/>
    <xf numFmtId="0" fontId="1" fillId="0" borderId="1" xfId="0" applyFont="1" applyBorder="1"/>
    <xf numFmtId="45" fontId="1" fillId="0" borderId="1" xfId="0" applyNumberFormat="1" applyFont="1" applyBorder="1"/>
    <xf numFmtId="0" fontId="1" fillId="0" borderId="18" xfId="0" applyFon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22" xfId="0" applyFont="1" applyBorder="1" applyAlignment="1">
      <alignment vertical="top" wrapText="1"/>
    </xf>
    <xf numFmtId="45" fontId="0" fillId="0" borderId="23" xfId="0" applyNumberFormat="1" applyFont="1" applyBorder="1" applyAlignment="1">
      <alignment vertical="top" wrapText="1"/>
    </xf>
    <xf numFmtId="45" fontId="1" fillId="0" borderId="23" xfId="0" applyNumberFormat="1" applyFont="1" applyBorder="1" applyAlignment="1">
      <alignment vertical="top" wrapText="1"/>
    </xf>
    <xf numFmtId="0" fontId="1" fillId="0" borderId="22" xfId="0" applyFont="1" applyBorder="1"/>
    <xf numFmtId="0" fontId="0" fillId="0" borderId="22" xfId="0" applyFont="1" applyBorder="1"/>
    <xf numFmtId="14" fontId="0" fillId="0" borderId="22" xfId="0" applyNumberFormat="1" applyFont="1" applyBorder="1"/>
    <xf numFmtId="49" fontId="0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0" fontId="1" fillId="0" borderId="24" xfId="0" applyFont="1" applyBorder="1"/>
    <xf numFmtId="0" fontId="0" fillId="0" borderId="1" xfId="0" applyBorder="1"/>
    <xf numFmtId="0" fontId="0" fillId="0" borderId="1" xfId="0" applyFont="1" applyBorder="1" applyAlignment="1">
      <alignment vertical="top" wrapText="1"/>
    </xf>
    <xf numFmtId="45" fontId="0" fillId="0" borderId="1" xfId="0" applyNumberFormat="1" applyFont="1" applyBorder="1" applyAlignment="1">
      <alignment vertical="top" wrapText="1"/>
    </xf>
    <xf numFmtId="45" fontId="1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/>
    <xf numFmtId="45" fontId="0" fillId="0" borderId="1" xfId="0" applyNumberFormat="1" applyFont="1" applyBorder="1"/>
    <xf numFmtId="0" fontId="0" fillId="0" borderId="22" xfId="0" applyNumberFormat="1" applyFont="1" applyBorder="1"/>
    <xf numFmtId="45" fontId="0" fillId="0" borderId="22" xfId="0" applyNumberFormat="1" applyFont="1" applyBorder="1"/>
    <xf numFmtId="45" fontId="0" fillId="0" borderId="23" xfId="0" applyNumberFormat="1" applyFont="1" applyBorder="1"/>
    <xf numFmtId="45" fontId="3" fillId="3" borderId="23" xfId="0" applyNumberFormat="1" applyFont="1" applyFill="1" applyBorder="1"/>
    <xf numFmtId="45" fontId="1" fillId="0" borderId="23" xfId="0" applyNumberFormat="1" applyFont="1" applyBorder="1"/>
    <xf numFmtId="0" fontId="0" fillId="0" borderId="1" xfId="0" applyNumberFormat="1" applyFont="1" applyFill="1" applyBorder="1"/>
    <xf numFmtId="45" fontId="3" fillId="3" borderId="1" xfId="0" applyNumberFormat="1" applyFont="1" applyFill="1" applyBorder="1"/>
    <xf numFmtId="45" fontId="0" fillId="0" borderId="1" xfId="0" applyNumberFormat="1" applyFont="1" applyFill="1" applyBorder="1"/>
    <xf numFmtId="0" fontId="0" fillId="0" borderId="18" xfId="0" applyFont="1" applyBorder="1"/>
    <xf numFmtId="20" fontId="0" fillId="0" borderId="1" xfId="0" applyNumberFormat="1" applyFont="1" applyBorder="1" applyAlignment="1">
      <alignment vertical="top" wrapText="1"/>
    </xf>
    <xf numFmtId="20" fontId="1" fillId="0" borderId="1" xfId="0" applyNumberFormat="1" applyFont="1" applyBorder="1" applyAlignment="1">
      <alignment horizontal="left" vertical="top" wrapText="1"/>
    </xf>
    <xf numFmtId="0" fontId="0" fillId="0" borderId="25" xfId="0" applyNumberFormat="1" applyFont="1" applyFill="1" applyBorder="1"/>
    <xf numFmtId="45" fontId="0" fillId="0" borderId="26" xfId="0" applyNumberFormat="1" applyFont="1" applyFill="1" applyBorder="1"/>
    <xf numFmtId="45" fontId="1" fillId="0" borderId="26" xfId="0" applyNumberFormat="1" applyFont="1" applyFill="1" applyBorder="1"/>
    <xf numFmtId="49" fontId="1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 wrapText="1"/>
    </xf>
    <xf numFmtId="0" fontId="0" fillId="0" borderId="22" xfId="0" applyNumberFormat="1" applyFont="1" applyFill="1" applyBorder="1"/>
    <xf numFmtId="45" fontId="0" fillId="0" borderId="22" xfId="0" applyNumberFormat="1" applyFont="1" applyFill="1" applyBorder="1"/>
    <xf numFmtId="45" fontId="3" fillId="3" borderId="22" xfId="0" applyNumberFormat="1" applyFont="1" applyFill="1" applyBorder="1"/>
    <xf numFmtId="45" fontId="0" fillId="0" borderId="13" xfId="0" applyNumberFormat="1" applyFont="1" applyFill="1" applyBorder="1"/>
    <xf numFmtId="45" fontId="1" fillId="0" borderId="1" xfId="0" applyNumberFormat="1" applyFont="1" applyFill="1" applyBorder="1"/>
    <xf numFmtId="14" fontId="0" fillId="0" borderId="22" xfId="0" applyNumberFormat="1" applyBorder="1"/>
    <xf numFmtId="45" fontId="0" fillId="0" borderId="24" xfId="0" applyNumberFormat="1" applyFont="1" applyFill="1" applyBorder="1"/>
    <xf numFmtId="45" fontId="0" fillId="0" borderId="23" xfId="0" applyNumberFormat="1" applyFont="1" applyFill="1" applyBorder="1"/>
    <xf numFmtId="45" fontId="1" fillId="0" borderId="23" xfId="0" applyNumberFormat="1" applyFont="1" applyFill="1" applyBorder="1"/>
    <xf numFmtId="0" fontId="0" fillId="4" borderId="1" xfId="0" applyNumberFormat="1" applyFont="1" applyFill="1" applyBorder="1"/>
    <xf numFmtId="45" fontId="0" fillId="4" borderId="1" xfId="0" applyNumberFormat="1" applyFont="1" applyFill="1" applyBorder="1"/>
    <xf numFmtId="45" fontId="1" fillId="4" borderId="1" xfId="0" applyNumberFormat="1" applyFont="1" applyFill="1" applyBorder="1"/>
    <xf numFmtId="20" fontId="0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right"/>
    </xf>
    <xf numFmtId="0" fontId="0" fillId="0" borderId="22" xfId="0" applyNumberFormat="1" applyFont="1" applyBorder="1" applyAlignment="1">
      <alignment horizontal="left"/>
    </xf>
    <xf numFmtId="45" fontId="0" fillId="0" borderId="21" xfId="0" applyNumberFormat="1" applyFont="1" applyBorder="1"/>
    <xf numFmtId="45" fontId="1" fillId="0" borderId="21" xfId="0" applyNumberFormat="1" applyFont="1" applyBorder="1"/>
    <xf numFmtId="45" fontId="0" fillId="0" borderId="25" xfId="0" applyNumberFormat="1" applyFont="1" applyBorder="1"/>
    <xf numFmtId="45" fontId="0" fillId="0" borderId="18" xfId="0" applyNumberFormat="1" applyFont="1" applyFill="1" applyBorder="1"/>
    <xf numFmtId="45" fontId="0" fillId="0" borderId="25" xfId="0" applyNumberFormat="1" applyFont="1" applyFill="1" applyBorder="1"/>
    <xf numFmtId="45" fontId="0" fillId="0" borderId="18" xfId="0" applyNumberFormat="1" applyFont="1" applyBorder="1"/>
    <xf numFmtId="45" fontId="4" fillId="5" borderId="1" xfId="0" applyNumberFormat="1" applyFont="1" applyFill="1" applyBorder="1"/>
    <xf numFmtId="45" fontId="0" fillId="0" borderId="13" xfId="0" applyNumberFormat="1" applyFont="1" applyBorder="1" applyAlignment="1">
      <alignment vertical="top" wrapText="1"/>
    </xf>
    <xf numFmtId="20" fontId="0" fillId="0" borderId="22" xfId="0" applyNumberFormat="1" applyFont="1" applyBorder="1" applyAlignment="1">
      <alignment vertical="top" wrapText="1"/>
    </xf>
    <xf numFmtId="20" fontId="1" fillId="0" borderId="1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horizontal="right"/>
    </xf>
    <xf numFmtId="0" fontId="0" fillId="0" borderId="1" xfId="0" applyFont="1" applyFill="1" applyBorder="1"/>
    <xf numFmtId="14" fontId="0" fillId="0" borderId="25" xfId="0" applyNumberFormat="1" applyFont="1" applyBorder="1"/>
    <xf numFmtId="0" fontId="0" fillId="0" borderId="25" xfId="0" applyNumberFormat="1" applyFont="1" applyBorder="1"/>
    <xf numFmtId="45" fontId="1" fillId="0" borderId="27" xfId="0" applyNumberFormat="1" applyFont="1" applyBorder="1"/>
    <xf numFmtId="0" fontId="1" fillId="0" borderId="12" xfId="0" applyFont="1" applyBorder="1"/>
    <xf numFmtId="14" fontId="0" fillId="0" borderId="24" xfId="0" applyNumberFormat="1" applyFont="1" applyBorder="1"/>
    <xf numFmtId="0" fontId="0" fillId="0" borderId="24" xfId="0" applyNumberFormat="1" applyFont="1" applyBorder="1"/>
    <xf numFmtId="45" fontId="0" fillId="0" borderId="24" xfId="0" applyNumberFormat="1" applyFont="1" applyBorder="1"/>
    <xf numFmtId="45" fontId="1" fillId="0" borderId="22" xfId="0" applyNumberFormat="1" applyFont="1" applyBorder="1"/>
    <xf numFmtId="0" fontId="1" fillId="0" borderId="20" xfId="0" applyFont="1" applyBorder="1"/>
    <xf numFmtId="0" fontId="0" fillId="0" borderId="0" xfId="0" applyFont="1" applyBorder="1"/>
    <xf numFmtId="45" fontId="0" fillId="4" borderId="22" xfId="0" applyNumberFormat="1" applyFont="1" applyFill="1" applyBorder="1"/>
    <xf numFmtId="45" fontId="1" fillId="4" borderId="22" xfId="0" applyNumberFormat="1" applyFont="1" applyFill="1" applyBorder="1"/>
    <xf numFmtId="0" fontId="3" fillId="0" borderId="0" xfId="0" applyFont="1"/>
    <xf numFmtId="20" fontId="0" fillId="0" borderId="23" xfId="0" applyNumberFormat="1" applyFont="1" applyBorder="1"/>
    <xf numFmtId="49" fontId="1" fillId="0" borderId="23" xfId="0" applyNumberFormat="1" applyFont="1" applyBorder="1" applyAlignment="1">
      <alignment horizontal="left"/>
    </xf>
    <xf numFmtId="0" fontId="1" fillId="0" borderId="22" xfId="0" applyNumberFormat="1" applyFont="1" applyBorder="1"/>
    <xf numFmtId="14" fontId="0" fillId="0" borderId="1" xfId="0" applyNumberFormat="1" applyBorder="1"/>
    <xf numFmtId="45" fontId="0" fillId="0" borderId="1" xfId="0" applyNumberFormat="1" applyFont="1" applyBorder="1" applyAlignment="1">
      <alignment horizontal="left"/>
    </xf>
    <xf numFmtId="14" fontId="0" fillId="0" borderId="18" xfId="0" applyNumberFormat="1" applyFont="1" applyBorder="1"/>
    <xf numFmtId="20" fontId="0" fillId="0" borderId="23" xfId="0" applyNumberFormat="1" applyFont="1" applyBorder="1" applyAlignment="1">
      <alignment vertical="top" wrapText="1"/>
    </xf>
    <xf numFmtId="45" fontId="0" fillId="0" borderId="22" xfId="0" applyNumberFormat="1" applyFont="1" applyBorder="1" applyAlignment="1">
      <alignment vertical="top" wrapText="1"/>
    </xf>
    <xf numFmtId="14" fontId="0" fillId="0" borderId="27" xfId="0" applyNumberFormat="1" applyFont="1" applyBorder="1"/>
    <xf numFmtId="0" fontId="0" fillId="0" borderId="25" xfId="0" applyFont="1" applyBorder="1" applyAlignment="1">
      <alignment vertical="top" wrapText="1"/>
    </xf>
    <xf numFmtId="0" fontId="0" fillId="0" borderId="23" xfId="0" applyFont="1" applyBorder="1"/>
    <xf numFmtId="0" fontId="0" fillId="0" borderId="19" xfId="0" applyFont="1" applyBorder="1"/>
    <xf numFmtId="0" fontId="3" fillId="2" borderId="21" xfId="0" applyFont="1" applyFill="1" applyBorder="1"/>
    <xf numFmtId="45" fontId="4" fillId="5" borderId="22" xfId="0" applyNumberFormat="1" applyFont="1" applyFill="1" applyBorder="1"/>
    <xf numFmtId="0" fontId="0" fillId="4" borderId="19" xfId="0" applyNumberFormat="1" applyFont="1" applyFill="1" applyBorder="1"/>
    <xf numFmtId="45" fontId="0" fillId="4" borderId="19" xfId="0" applyNumberFormat="1" applyFont="1" applyFill="1" applyBorder="1"/>
    <xf numFmtId="45" fontId="1" fillId="4" borderId="19" xfId="0" applyNumberFormat="1" applyFont="1" applyFill="1" applyBorder="1"/>
    <xf numFmtId="0" fontId="1" fillId="0" borderId="19" xfId="0" applyFont="1" applyBorder="1"/>
    <xf numFmtId="14" fontId="0" fillId="2" borderId="24" xfId="0" applyNumberFormat="1" applyFont="1" applyFill="1" applyBorder="1"/>
    <xf numFmtId="0" fontId="2" fillId="2" borderId="20" xfId="0" applyNumberFormat="1" applyFont="1" applyFill="1" applyBorder="1"/>
    <xf numFmtId="45" fontId="0" fillId="2" borderId="20" xfId="0" applyNumberFormat="1" applyFont="1" applyFill="1" applyBorder="1"/>
    <xf numFmtId="45" fontId="1" fillId="2" borderId="20" xfId="0" applyNumberFormat="1" applyFont="1" applyFill="1" applyBorder="1"/>
    <xf numFmtId="0" fontId="0" fillId="4" borderId="22" xfId="0" applyNumberFormat="1" applyFont="1" applyFill="1" applyBorder="1"/>
    <xf numFmtId="45" fontId="0" fillId="4" borderId="24" xfId="0" applyNumberFormat="1" applyFont="1" applyFill="1" applyBorder="1"/>
    <xf numFmtId="45" fontId="0" fillId="4" borderId="18" xfId="0" applyNumberFormat="1" applyFont="1" applyFill="1" applyBorder="1"/>
    <xf numFmtId="0" fontId="0" fillId="4" borderId="25" xfId="0" applyNumberFormat="1" applyFont="1" applyFill="1" applyBorder="1"/>
    <xf numFmtId="45" fontId="0" fillId="4" borderId="25" xfId="0" applyNumberFormat="1" applyFont="1" applyFill="1" applyBorder="1"/>
    <xf numFmtId="45" fontId="0" fillId="4" borderId="13" xfId="0" applyNumberFormat="1" applyFont="1" applyFill="1" applyBorder="1"/>
    <xf numFmtId="45" fontId="1" fillId="4" borderId="25" xfId="0" applyNumberFormat="1" applyFont="1" applyFill="1" applyBorder="1"/>
    <xf numFmtId="0" fontId="1" fillId="0" borderId="27" xfId="0" applyFont="1" applyBorder="1"/>
    <xf numFmtId="0" fontId="0" fillId="4" borderId="21" xfId="0" applyNumberFormat="1" applyFont="1" applyFill="1" applyBorder="1"/>
    <xf numFmtId="45" fontId="0" fillId="4" borderId="23" xfId="0" applyNumberFormat="1" applyFont="1" applyFill="1" applyBorder="1"/>
    <xf numFmtId="45" fontId="1" fillId="4" borderId="23" xfId="0" applyNumberFormat="1" applyFont="1" applyFill="1" applyBorder="1"/>
    <xf numFmtId="45" fontId="1" fillId="0" borderId="20" xfId="0" applyNumberFormat="1" applyFont="1" applyBorder="1"/>
    <xf numFmtId="45" fontId="0" fillId="4" borderId="27" xfId="0" applyNumberFormat="1" applyFont="1" applyFill="1" applyBorder="1"/>
    <xf numFmtId="0" fontId="0" fillId="4" borderId="24" xfId="0" applyNumberFormat="1" applyFont="1" applyFill="1" applyBorder="1"/>
    <xf numFmtId="45" fontId="1" fillId="0" borderId="24" xfId="0" applyNumberFormat="1" applyFont="1" applyBorder="1"/>
    <xf numFmtId="0" fontId="0" fillId="0" borderId="12" xfId="0" applyNumberFormat="1" applyFont="1" applyBorder="1"/>
    <xf numFmtId="45" fontId="1" fillId="0" borderId="18" xfId="0" applyNumberFormat="1" applyFont="1" applyBorder="1"/>
    <xf numFmtId="0" fontId="0" fillId="0" borderId="21" xfId="0" applyNumberFormat="1" applyFont="1" applyBorder="1"/>
    <xf numFmtId="14" fontId="0" fillId="0" borderId="12" xfId="0" applyNumberFormat="1" applyFont="1" applyBorder="1"/>
    <xf numFmtId="0" fontId="0" fillId="4" borderId="13" xfId="0" applyNumberFormat="1" applyFont="1" applyFill="1" applyBorder="1"/>
    <xf numFmtId="45" fontId="1" fillId="0" borderId="13" xfId="0" applyNumberFormat="1" applyFont="1" applyBorder="1"/>
    <xf numFmtId="45" fontId="1" fillId="0" borderId="12" xfId="0" applyNumberFormat="1" applyFont="1" applyBorder="1"/>
    <xf numFmtId="45" fontId="0" fillId="4" borderId="12" xfId="0" applyNumberFormat="1" applyFont="1" applyFill="1" applyBorder="1"/>
    <xf numFmtId="45" fontId="0" fillId="4" borderId="28" xfId="0" applyNumberFormat="1" applyFont="1" applyFill="1" applyBorder="1"/>
    <xf numFmtId="45" fontId="0" fillId="4" borderId="21" xfId="0" applyNumberFormat="1" applyFont="1" applyFill="1" applyBorder="1"/>
    <xf numFmtId="0" fontId="0" fillId="0" borderId="25" xfId="0" applyFont="1" applyBorder="1"/>
    <xf numFmtId="49" fontId="1" fillId="0" borderId="1" xfId="0" applyNumberFormat="1" applyFont="1" applyBorder="1"/>
    <xf numFmtId="0" fontId="0" fillId="0" borderId="13" xfId="0" applyNumberFormat="1" applyFont="1" applyBorder="1"/>
    <xf numFmtId="20" fontId="5" fillId="0" borderId="0" xfId="0" applyNumberFormat="1" applyFont="1"/>
    <xf numFmtId="49" fontId="1" fillId="0" borderId="23" xfId="0" applyNumberFormat="1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/>
    </xf>
    <xf numFmtId="0" fontId="0" fillId="4" borderId="12" xfId="0" applyNumberFormat="1" applyFont="1" applyFill="1" applyBorder="1"/>
    <xf numFmtId="0" fontId="1" fillId="4" borderId="18" xfId="0" applyFont="1" applyFill="1" applyBorder="1"/>
    <xf numFmtId="45" fontId="1" fillId="4" borderId="18" xfId="0" applyNumberFormat="1" applyFont="1" applyFill="1" applyBorder="1"/>
    <xf numFmtId="14" fontId="0" fillId="0" borderId="13" xfId="0" applyNumberFormat="1" applyFont="1" applyBorder="1"/>
    <xf numFmtId="45" fontId="0" fillId="0" borderId="1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left" vertical="top" wrapText="1"/>
    </xf>
    <xf numFmtId="0" fontId="5" fillId="0" borderId="25" xfId="0" applyFont="1" applyBorder="1"/>
    <xf numFmtId="0" fontId="1" fillId="0" borderId="1" xfId="0" applyFont="1" applyBorder="1" applyAlignment="1">
      <alignment horizontal="right"/>
    </xf>
    <xf numFmtId="0" fontId="5" fillId="0" borderId="22" xfId="0" applyFont="1" applyBorder="1"/>
    <xf numFmtId="49" fontId="1" fillId="0" borderId="1" xfId="0" applyNumberFormat="1" applyFont="1" applyBorder="1" applyAlignment="1">
      <alignment horizontal="left"/>
    </xf>
    <xf numFmtId="0" fontId="0" fillId="0" borderId="27" xfId="0" applyNumberFormat="1" applyFont="1" applyBorder="1"/>
    <xf numFmtId="0" fontId="0" fillId="0" borderId="18" xfId="0" applyNumberFormat="1" applyFont="1" applyBorder="1"/>
    <xf numFmtId="45" fontId="0" fillId="0" borderId="19" xfId="0" applyNumberFormat="1" applyFont="1" applyBorder="1"/>
    <xf numFmtId="45" fontId="0" fillId="0" borderId="27" xfId="0" applyNumberFormat="1" applyFont="1" applyBorder="1"/>
    <xf numFmtId="0" fontId="0" fillId="0" borderId="18" xfId="0" applyNumberFormat="1" applyFont="1" applyFill="1" applyBorder="1"/>
    <xf numFmtId="49" fontId="0" fillId="0" borderId="23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/>
    </xf>
    <xf numFmtId="20" fontId="1" fillId="0" borderId="1" xfId="0" applyNumberFormat="1" applyFont="1" applyBorder="1" applyAlignment="1">
      <alignment horizontal="left"/>
    </xf>
    <xf numFmtId="0" fontId="5" fillId="0" borderId="1" xfId="0" applyFont="1" applyBorder="1"/>
    <xf numFmtId="45" fontId="1" fillId="0" borderId="29" xfId="0" applyNumberFormat="1" applyFont="1" applyBorder="1"/>
    <xf numFmtId="0" fontId="1" fillId="0" borderId="29" xfId="0" applyFont="1" applyBorder="1"/>
    <xf numFmtId="0" fontId="0" fillId="0" borderId="29" xfId="0" applyFont="1" applyBorder="1"/>
    <xf numFmtId="0" fontId="0" fillId="0" borderId="0" xfId="0" applyNumberFormat="1" applyFont="1" applyBorder="1"/>
    <xf numFmtId="45" fontId="0" fillId="0" borderId="30" xfId="0" applyNumberFormat="1" applyFont="1" applyBorder="1" applyAlignment="1">
      <alignment vertical="top" wrapText="1"/>
    </xf>
    <xf numFmtId="0" fontId="0" fillId="0" borderId="29" xfId="0" applyBorder="1"/>
    <xf numFmtId="21" fontId="4" fillId="5" borderId="29" xfId="0" applyNumberFormat="1" applyFont="1" applyFill="1" applyBorder="1"/>
    <xf numFmtId="0" fontId="1" fillId="0" borderId="22" xfId="0" applyNumberFormat="1" applyFont="1" applyBorder="1" applyAlignment="1">
      <alignment horizontal="right"/>
    </xf>
    <xf numFmtId="20" fontId="0" fillId="0" borderId="0" xfId="0" applyNumberFormat="1" applyFont="1"/>
    <xf numFmtId="0" fontId="6" fillId="0" borderId="22" xfId="0" applyNumberFormat="1" applyFont="1" applyBorder="1"/>
    <xf numFmtId="0" fontId="0" fillId="0" borderId="12" xfId="0" applyNumberFormat="1" applyFont="1" applyBorder="1" applyAlignment="1">
      <alignment horizontal="left"/>
    </xf>
    <xf numFmtId="20" fontId="0" fillId="0" borderId="25" xfId="0" applyNumberFormat="1" applyFont="1" applyBorder="1"/>
    <xf numFmtId="49" fontId="1" fillId="0" borderId="25" xfId="0" applyNumberFormat="1" applyFont="1" applyBorder="1"/>
    <xf numFmtId="45" fontId="0" fillId="0" borderId="26" xfId="0" applyNumberFormat="1" applyFont="1" applyBorder="1"/>
    <xf numFmtId="45" fontId="0" fillId="0" borderId="13" xfId="0" applyNumberFormat="1" applyFont="1" applyBorder="1"/>
    <xf numFmtId="45" fontId="4" fillId="5" borderId="18" xfId="0" applyNumberFormat="1" applyFont="1" applyFill="1" applyBorder="1"/>
    <xf numFmtId="2" fontId="0" fillId="0" borderId="0" xfId="0" applyNumberFormat="1"/>
    <xf numFmtId="14" fontId="0" fillId="0" borderId="0" xfId="0" applyNumberFormat="1" applyBorder="1"/>
    <xf numFmtId="45" fontId="0" fillId="0" borderId="0" xfId="0" applyNumberFormat="1" applyFont="1" applyBorder="1"/>
    <xf numFmtId="45" fontId="1" fillId="0" borderId="0" xfId="0" applyNumberFormat="1" applyFont="1" applyBorder="1"/>
    <xf numFmtId="0" fontId="1" fillId="0" borderId="0" xfId="0" applyFont="1" applyBorder="1"/>
    <xf numFmtId="14" fontId="0" fillId="0" borderId="0" xfId="0" applyNumberFormat="1" applyFont="1" applyFill="1" applyBorder="1"/>
    <xf numFmtId="14" fontId="0" fillId="0" borderId="0" xfId="0" applyNumberFormat="1" applyFont="1" applyBorder="1"/>
    <xf numFmtId="45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45" fontId="0" fillId="0" borderId="0" xfId="0" applyNumberFormat="1"/>
    <xf numFmtId="0" fontId="2" fillId="0" borderId="31" xfId="0" applyFont="1" applyBorder="1" applyAlignment="1">
      <alignment horizontal="center" textRotation="90"/>
    </xf>
    <xf numFmtId="0" fontId="2" fillId="0" borderId="12" xfId="0" applyNumberFormat="1" applyFont="1" applyBorder="1" applyAlignment="1">
      <alignment horizontal="center"/>
    </xf>
    <xf numFmtId="0" fontId="2" fillId="0" borderId="12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45" fontId="0" fillId="0" borderId="1" xfId="0" applyNumberFormat="1" applyBorder="1"/>
    <xf numFmtId="14" fontId="0" fillId="0" borderId="18" xfId="0" applyNumberFormat="1" applyBorder="1"/>
    <xf numFmtId="14" fontId="0" fillId="0" borderId="12" xfId="0" applyNumberFormat="1" applyBorder="1"/>
    <xf numFmtId="14" fontId="0" fillId="0" borderId="24" xfId="0" applyNumberFormat="1" applyBorder="1"/>
    <xf numFmtId="0" fontId="0" fillId="0" borderId="22" xfId="0" applyNumberFormat="1" applyBorder="1"/>
    <xf numFmtId="45" fontId="3" fillId="0" borderId="1" xfId="0" applyNumberFormat="1" applyFont="1" applyBorder="1"/>
    <xf numFmtId="0" fontId="0" fillId="6" borderId="1" xfId="0" applyNumberFormat="1" applyFont="1" applyFill="1" applyBorder="1"/>
    <xf numFmtId="45" fontId="0" fillId="6" borderId="1" xfId="0" applyNumberFormat="1" applyFill="1" applyBorder="1"/>
    <xf numFmtId="45" fontId="3" fillId="6" borderId="1" xfId="0" applyNumberFormat="1" applyFont="1" applyFill="1" applyBorder="1"/>
    <xf numFmtId="45" fontId="4" fillId="6" borderId="1" xfId="0" applyNumberFormat="1" applyFont="1" applyFill="1" applyBorder="1"/>
    <xf numFmtId="0" fontId="0" fillId="3" borderId="12" xfId="0" applyNumberFormat="1" applyFont="1" applyFill="1" applyBorder="1"/>
    <xf numFmtId="45" fontId="0" fillId="3" borderId="1" xfId="0" applyNumberFormat="1" applyFill="1" applyBorder="1"/>
    <xf numFmtId="0" fontId="1" fillId="3" borderId="1" xfId="0" applyFont="1" applyFill="1" applyBorder="1"/>
    <xf numFmtId="0" fontId="0" fillId="3" borderId="22" xfId="0" applyNumberFormat="1" applyFill="1" applyBorder="1"/>
    <xf numFmtId="45" fontId="0" fillId="3" borderId="1" xfId="0" applyNumberFormat="1" applyFont="1" applyFill="1" applyBorder="1"/>
    <xf numFmtId="45" fontId="4" fillId="3" borderId="1" xfId="0" applyNumberFormat="1" applyFont="1" applyFill="1" applyBorder="1"/>
    <xf numFmtId="1" fontId="2" fillId="0" borderId="33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14" fontId="0" fillId="0" borderId="25" xfId="0" applyNumberFormat="1" applyBorder="1"/>
    <xf numFmtId="14" fontId="0" fillId="0" borderId="13" xfId="0" applyNumberFormat="1" applyBorder="1"/>
    <xf numFmtId="0" fontId="0" fillId="0" borderId="13" xfId="0" applyNumberFormat="1" applyBorder="1"/>
    <xf numFmtId="0" fontId="0" fillId="0" borderId="0" xfId="0" applyNumberFormat="1" applyBorder="1"/>
    <xf numFmtId="45" fontId="0" fillId="0" borderId="0" xfId="0" applyNumberFormat="1" applyBorder="1"/>
    <xf numFmtId="0" fontId="6" fillId="0" borderId="1" xfId="0" applyFont="1" applyBorder="1" applyAlignment="1">
      <alignment vertical="top" wrapText="1"/>
    </xf>
    <xf numFmtId="20" fontId="6" fillId="0" borderId="23" xfId="0" applyNumberFormat="1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20" fontId="6" fillId="0" borderId="21" xfId="0" applyNumberFormat="1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20" fontId="6" fillId="0" borderId="26" xfId="0" applyNumberFormat="1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3" xfId="0" applyFont="1" applyBorder="1" applyAlignment="1">
      <alignment horizontal="left" vertical="top" wrapText="1"/>
    </xf>
    <xf numFmtId="45" fontId="0" fillId="0" borderId="22" xfId="0" applyNumberFormat="1" applyBorder="1"/>
    <xf numFmtId="20" fontId="7" fillId="0" borderId="23" xfId="0" applyNumberFormat="1" applyFont="1" applyBorder="1" applyAlignment="1">
      <alignment horizontal="left" vertical="top" wrapText="1"/>
    </xf>
    <xf numFmtId="20" fontId="7" fillId="0" borderId="21" xfId="0" applyNumberFormat="1" applyFont="1" applyBorder="1" applyAlignment="1">
      <alignment horizontal="left" vertical="top" wrapText="1"/>
    </xf>
    <xf numFmtId="49" fontId="7" fillId="0" borderId="23" xfId="0" applyNumberFormat="1" applyFont="1" applyBorder="1" applyAlignment="1">
      <alignment horizontal="left" vertical="top" wrapText="1"/>
    </xf>
    <xf numFmtId="49" fontId="7" fillId="0" borderId="26" xfId="0" applyNumberFormat="1" applyFont="1" applyBorder="1" applyAlignment="1">
      <alignment horizontal="left" vertical="top" wrapText="1"/>
    </xf>
    <xf numFmtId="45" fontId="6" fillId="0" borderId="1" xfId="0" applyNumberFormat="1" applyFont="1" applyBorder="1"/>
    <xf numFmtId="45" fontId="6" fillId="0" borderId="1" xfId="0" applyNumberFormat="1" applyFont="1" applyBorder="1" applyAlignment="1">
      <alignment horizontal="left"/>
    </xf>
    <xf numFmtId="0" fontId="6" fillId="0" borderId="1" xfId="0" applyNumberFormat="1" applyFont="1" applyBorder="1"/>
    <xf numFmtId="20" fontId="6" fillId="0" borderId="22" xfId="0" applyNumberFormat="1" applyFont="1" applyBorder="1"/>
    <xf numFmtId="49" fontId="7" fillId="0" borderId="22" xfId="0" applyNumberFormat="1" applyFont="1" applyBorder="1" applyAlignment="1">
      <alignment horizontal="left"/>
    </xf>
    <xf numFmtId="20" fontId="6" fillId="0" borderId="1" xfId="0" applyNumberFormat="1" applyFont="1" applyBorder="1"/>
    <xf numFmtId="20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6" fillId="0" borderId="25" xfId="0" applyNumberFormat="1" applyFont="1" applyBorder="1"/>
    <xf numFmtId="0" fontId="6" fillId="0" borderId="25" xfId="0" applyFont="1" applyBorder="1"/>
    <xf numFmtId="49" fontId="7" fillId="0" borderId="1" xfId="0" applyNumberFormat="1" applyFont="1" applyBorder="1"/>
    <xf numFmtId="0" fontId="6" fillId="0" borderId="1" xfId="0" applyFont="1" applyBorder="1"/>
    <xf numFmtId="0" fontId="6" fillId="0" borderId="22" xfId="0" applyFont="1" applyBorder="1"/>
    <xf numFmtId="20" fontId="6" fillId="0" borderId="25" xfId="0" applyNumberFormat="1" applyFont="1" applyBorder="1"/>
    <xf numFmtId="49" fontId="7" fillId="0" borderId="25" xfId="0" applyNumberFormat="1" applyFont="1" applyBorder="1"/>
    <xf numFmtId="0" fontId="6" fillId="0" borderId="0" xfId="0" applyFont="1"/>
    <xf numFmtId="0" fontId="8" fillId="0" borderId="0" xfId="0" applyNumberFormat="1" applyFont="1"/>
    <xf numFmtId="0" fontId="7" fillId="0" borderId="3" xfId="0" applyNumberFormat="1" applyFont="1" applyBorder="1"/>
    <xf numFmtId="0" fontId="7" fillId="0" borderId="4" xfId="0" applyNumberFormat="1" applyFont="1" applyBorder="1" applyAlignment="1">
      <alignment horizontal="center" textRotation="90"/>
    </xf>
    <xf numFmtId="0" fontId="7" fillId="0" borderId="31" xfId="0" applyFont="1" applyBorder="1" applyAlignment="1">
      <alignment horizontal="center" textRotation="90"/>
    </xf>
    <xf numFmtId="0" fontId="7" fillId="0" borderId="11" xfId="0" applyNumberFormat="1" applyFont="1" applyBorder="1"/>
    <xf numFmtId="0" fontId="7" fillId="0" borderId="12" xfId="0" applyNumberFormat="1" applyFont="1" applyBorder="1" applyAlignment="1">
      <alignment horizontal="center"/>
    </xf>
    <xf numFmtId="0" fontId="7" fillId="0" borderId="12" xfId="0" applyNumberFormat="1" applyFont="1" applyBorder="1"/>
    <xf numFmtId="0" fontId="7" fillId="0" borderId="14" xfId="0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0" fontId="8" fillId="0" borderId="2" xfId="0" applyNumberFormat="1" applyFont="1" applyBorder="1"/>
    <xf numFmtId="0" fontId="7" fillId="0" borderId="15" xfId="0" applyNumberFormat="1" applyFont="1" applyBorder="1"/>
    <xf numFmtId="1" fontId="7" fillId="0" borderId="16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2" xfId="0" applyNumberFormat="1" applyFont="1" applyBorder="1"/>
    <xf numFmtId="0" fontId="7" fillId="0" borderId="22" xfId="0" applyFont="1" applyBorder="1"/>
    <xf numFmtId="45" fontId="7" fillId="0" borderId="22" xfId="0" applyNumberFormat="1" applyFont="1" applyBorder="1"/>
    <xf numFmtId="14" fontId="6" fillId="0" borderId="1" xfId="0" applyNumberFormat="1" applyFont="1" applyBorder="1"/>
    <xf numFmtId="20" fontId="6" fillId="0" borderId="1" xfId="0" applyNumberFormat="1" applyFont="1" applyBorder="1" applyAlignment="1">
      <alignment vertical="top" wrapText="1"/>
    </xf>
    <xf numFmtId="20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/>
    </xf>
    <xf numFmtId="0" fontId="6" fillId="0" borderId="1" xfId="0" applyNumberFormat="1" applyFont="1" applyFill="1" applyBorder="1"/>
    <xf numFmtId="49" fontId="7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25" xfId="0" applyFont="1" applyBorder="1"/>
    <xf numFmtId="0" fontId="9" fillId="0" borderId="22" xfId="0" applyFont="1" applyBorder="1"/>
    <xf numFmtId="0" fontId="6" fillId="0" borderId="23" xfId="0" applyFont="1" applyBorder="1"/>
    <xf numFmtId="0" fontId="7" fillId="0" borderId="23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6" xfId="0" applyFont="1" applyBorder="1" applyAlignment="1">
      <alignment horizontal="right" vertical="top" wrapText="1"/>
    </xf>
    <xf numFmtId="20" fontId="7" fillId="0" borderId="23" xfId="0" applyNumberFormat="1" applyFont="1" applyBorder="1" applyAlignment="1">
      <alignment vertical="top" wrapText="1"/>
    </xf>
    <xf numFmtId="46" fontId="7" fillId="0" borderId="23" xfId="0" applyNumberFormat="1" applyFont="1" applyBorder="1" applyAlignment="1">
      <alignment vertical="top" wrapText="1"/>
    </xf>
    <xf numFmtId="46" fontId="1" fillId="0" borderId="22" xfId="0" applyNumberFormat="1" applyFont="1" applyBorder="1"/>
    <xf numFmtId="49" fontId="6" fillId="0" borderId="23" xfId="0" applyNumberFormat="1" applyFont="1" applyBorder="1" applyAlignment="1">
      <alignment horizontal="right" vertical="top" wrapText="1"/>
    </xf>
    <xf numFmtId="49" fontId="7" fillId="0" borderId="23" xfId="0" applyNumberFormat="1" applyFont="1" applyBorder="1" applyAlignment="1">
      <alignment horizontal="right" vertical="top" wrapText="1"/>
    </xf>
    <xf numFmtId="20" fontId="6" fillId="0" borderId="0" xfId="0" applyNumberFormat="1" applyFont="1"/>
    <xf numFmtId="0" fontId="6" fillId="0" borderId="13" xfId="0" applyNumberFormat="1" applyFont="1" applyBorder="1"/>
    <xf numFmtId="20" fontId="9" fillId="0" borderId="0" xfId="0" applyNumberFormat="1" applyFont="1"/>
    <xf numFmtId="45" fontId="6" fillId="0" borderId="23" xfId="0" applyNumberFormat="1" applyFont="1" applyBorder="1" applyAlignment="1">
      <alignment vertical="top" wrapText="1"/>
    </xf>
    <xf numFmtId="45" fontId="7" fillId="0" borderId="23" xfId="0" applyNumberFormat="1" applyFont="1" applyBorder="1" applyAlignment="1">
      <alignment vertical="top" wrapText="1"/>
    </xf>
    <xf numFmtId="21" fontId="1" fillId="0" borderId="23" xfId="0" applyNumberFormat="1" applyFont="1" applyBorder="1" applyAlignment="1">
      <alignment vertical="top" wrapText="1"/>
    </xf>
    <xf numFmtId="21" fontId="1" fillId="0" borderId="22" xfId="0" applyNumberFormat="1" applyFont="1" applyBorder="1"/>
    <xf numFmtId="20" fontId="0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0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right" vertical="top" wrapText="1"/>
    </xf>
    <xf numFmtId="20" fontId="0" fillId="0" borderId="0" xfId="0" applyNumberFormat="1" applyFont="1" applyBorder="1"/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14" fontId="0" fillId="0" borderId="35" xfId="0" applyNumberFormat="1" applyFont="1" applyBorder="1"/>
    <xf numFmtId="0" fontId="0" fillId="0" borderId="35" xfId="0" applyFont="1" applyBorder="1" applyAlignment="1">
      <alignment vertical="top" wrapText="1"/>
    </xf>
    <xf numFmtId="45" fontId="0" fillId="0" borderId="35" xfId="0" applyNumberFormat="1" applyFont="1" applyBorder="1" applyAlignment="1">
      <alignment vertical="top" wrapText="1"/>
    </xf>
    <xf numFmtId="45" fontId="1" fillId="0" borderId="35" xfId="0" applyNumberFormat="1" applyFont="1" applyBorder="1" applyAlignment="1">
      <alignment vertical="top" wrapText="1"/>
    </xf>
    <xf numFmtId="0" fontId="1" fillId="0" borderId="35" xfId="0" applyFont="1" applyBorder="1"/>
    <xf numFmtId="0" fontId="0" fillId="0" borderId="35" xfId="0" applyFont="1" applyBorder="1"/>
    <xf numFmtId="0" fontId="0" fillId="0" borderId="35" xfId="0" applyBorder="1"/>
    <xf numFmtId="0" fontId="0" fillId="0" borderId="35" xfId="0" applyNumberFormat="1" applyFont="1" applyBorder="1"/>
    <xf numFmtId="45" fontId="0" fillId="0" borderId="35" xfId="0" applyNumberFormat="1" applyFont="1" applyBorder="1"/>
    <xf numFmtId="45" fontId="1" fillId="0" borderId="35" xfId="0" applyNumberFormat="1" applyFont="1" applyBorder="1"/>
    <xf numFmtId="45" fontId="3" fillId="3" borderId="35" xfId="0" applyNumberFormat="1" applyFont="1" applyFill="1" applyBorder="1"/>
    <xf numFmtId="0" fontId="0" fillId="0" borderId="35" xfId="0" applyNumberFormat="1" applyFont="1" applyFill="1" applyBorder="1"/>
    <xf numFmtId="45" fontId="0" fillId="0" borderId="35" xfId="0" applyNumberFormat="1" applyFont="1" applyFill="1" applyBorder="1"/>
    <xf numFmtId="45" fontId="1" fillId="0" borderId="35" xfId="0" applyNumberFormat="1" applyFont="1" applyFill="1" applyBorder="1"/>
    <xf numFmtId="14" fontId="0" fillId="0" borderId="35" xfId="0" applyNumberFormat="1" applyBorder="1"/>
    <xf numFmtId="0" fontId="0" fillId="4" borderId="35" xfId="0" applyNumberFormat="1" applyFont="1" applyFill="1" applyBorder="1"/>
    <xf numFmtId="45" fontId="0" fillId="4" borderId="35" xfId="0" applyNumberFormat="1" applyFont="1" applyFill="1" applyBorder="1"/>
    <xf numFmtId="45" fontId="1" fillId="4" borderId="35" xfId="0" applyNumberFormat="1" applyFont="1" applyFill="1" applyBorder="1"/>
    <xf numFmtId="14" fontId="11" fillId="0" borderId="35" xfId="0" applyNumberFormat="1" applyFont="1" applyBorder="1"/>
    <xf numFmtId="49" fontId="1" fillId="0" borderId="35" xfId="0" applyNumberFormat="1" applyFont="1" applyBorder="1" applyAlignment="1">
      <alignment horizontal="right"/>
    </xf>
    <xf numFmtId="0" fontId="0" fillId="0" borderId="35" xfId="0" applyNumberFormat="1" applyFont="1" applyBorder="1" applyAlignment="1">
      <alignment horizontal="left"/>
    </xf>
    <xf numFmtId="45" fontId="1" fillId="0" borderId="35" xfId="0" applyNumberFormat="1" applyFont="1" applyBorder="1" applyAlignment="1">
      <alignment horizontal="center"/>
    </xf>
    <xf numFmtId="45" fontId="4" fillId="5" borderId="35" xfId="0" applyNumberFormat="1" applyFont="1" applyFill="1" applyBorder="1"/>
    <xf numFmtId="0" fontId="1" fillId="0" borderId="35" xfId="0" applyFont="1" applyBorder="1" applyAlignment="1">
      <alignment horizontal="right"/>
    </xf>
    <xf numFmtId="0" fontId="0" fillId="0" borderId="35" xfId="0" applyFont="1" applyFill="1" applyBorder="1"/>
    <xf numFmtId="0" fontId="3" fillId="0" borderId="35" xfId="0" applyFont="1" applyBorder="1"/>
    <xf numFmtId="0" fontId="1" fillId="0" borderId="35" xfId="0" applyNumberFormat="1" applyFont="1" applyBorder="1"/>
    <xf numFmtId="45" fontId="0" fillId="0" borderId="35" xfId="0" applyNumberFormat="1" applyFont="1" applyBorder="1" applyAlignment="1">
      <alignment horizontal="left"/>
    </xf>
    <xf numFmtId="0" fontId="3" fillId="2" borderId="35" xfId="0" applyFont="1" applyFill="1" applyBorder="1"/>
    <xf numFmtId="0" fontId="1" fillId="2" borderId="0" xfId="0" applyFont="1" applyFill="1" applyBorder="1"/>
    <xf numFmtId="49" fontId="1" fillId="0" borderId="35" xfId="0" applyNumberFormat="1" applyFont="1" applyBorder="1"/>
    <xf numFmtId="0" fontId="1" fillId="4" borderId="35" xfId="0" applyFont="1" applyFill="1" applyBorder="1"/>
    <xf numFmtId="0" fontId="0" fillId="0" borderId="0" xfId="0" applyNumberFormat="1" applyFont="1" applyFill="1" applyBorder="1"/>
    <xf numFmtId="0" fontId="0" fillId="0" borderId="35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49" fontId="1" fillId="0" borderId="0" xfId="0" applyNumberFormat="1" applyFont="1" applyBorder="1"/>
    <xf numFmtId="20" fontId="5" fillId="0" borderId="0" xfId="0" applyNumberFormat="1" applyFont="1" applyBorder="1"/>
    <xf numFmtId="0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2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2" borderId="27" xfId="0" applyNumberFormat="1" applyFont="1" applyFill="1" applyBorder="1"/>
    <xf numFmtId="0" fontId="1" fillId="2" borderId="36" xfId="0" applyNumberFormat="1" applyFont="1" applyFill="1" applyBorder="1"/>
    <xf numFmtId="0" fontId="2" fillId="2" borderId="36" xfId="0" applyNumberFormat="1" applyFont="1" applyFill="1" applyBorder="1"/>
    <xf numFmtId="0" fontId="1" fillId="2" borderId="36" xfId="0" applyFont="1" applyFill="1" applyBorder="1"/>
    <xf numFmtId="45" fontId="1" fillId="2" borderId="36" xfId="0" applyNumberFormat="1" applyFont="1" applyFill="1" applyBorder="1"/>
    <xf numFmtId="0" fontId="0" fillId="2" borderId="28" xfId="0" applyFont="1" applyFill="1" applyBorder="1"/>
    <xf numFmtId="0" fontId="0" fillId="2" borderId="0" xfId="0" applyFont="1" applyFill="1" applyBorder="1"/>
    <xf numFmtId="0" fontId="1" fillId="0" borderId="35" xfId="0" applyNumberFormat="1" applyFont="1" applyBorder="1" applyAlignment="1">
      <alignment wrapText="1"/>
    </xf>
    <xf numFmtId="0" fontId="2" fillId="0" borderId="35" xfId="0" applyNumberFormat="1" applyFont="1" applyBorder="1" applyAlignment="1">
      <alignment horizontal="center" textRotation="90"/>
    </xf>
    <xf numFmtId="0" fontId="1" fillId="0" borderId="35" xfId="0" applyFont="1" applyBorder="1" applyAlignment="1">
      <alignment wrapText="1"/>
    </xf>
    <xf numFmtId="14" fontId="0" fillId="2" borderId="35" xfId="0" applyNumberFormat="1" applyFont="1" applyFill="1" applyBorder="1"/>
    <xf numFmtId="0" fontId="0" fillId="2" borderId="35" xfId="0" applyNumberFormat="1" applyFont="1" applyFill="1" applyBorder="1"/>
    <xf numFmtId="0" fontId="2" fillId="2" borderId="35" xfId="0" applyNumberFormat="1" applyFont="1" applyFill="1" applyBorder="1"/>
    <xf numFmtId="45" fontId="0" fillId="2" borderId="35" xfId="0" applyNumberFormat="1" applyFont="1" applyFill="1" applyBorder="1"/>
    <xf numFmtId="45" fontId="1" fillId="2" borderId="35" xfId="0" applyNumberFormat="1" applyFont="1" applyFill="1" applyBorder="1"/>
    <xf numFmtId="0" fontId="1" fillId="2" borderId="35" xfId="0" applyFont="1" applyFill="1" applyBorder="1"/>
    <xf numFmtId="0" fontId="5" fillId="0" borderId="35" xfId="0" applyFont="1" applyBorder="1"/>
    <xf numFmtId="21" fontId="4" fillId="5" borderId="35" xfId="0" applyNumberFormat="1" applyFont="1" applyFill="1" applyBorder="1"/>
    <xf numFmtId="0" fontId="11" fillId="4" borderId="35" xfId="0" applyNumberFormat="1" applyFont="1" applyFill="1" applyBorder="1"/>
    <xf numFmtId="0" fontId="0" fillId="7" borderId="35" xfId="0" applyNumberFormat="1" applyFont="1" applyFill="1" applyBorder="1"/>
    <xf numFmtId="0" fontId="11" fillId="0" borderId="35" xfId="0" applyNumberFormat="1" applyFont="1" applyBorder="1"/>
    <xf numFmtId="0" fontId="0" fillId="7" borderId="35" xfId="0" applyNumberFormat="1" applyFont="1" applyFill="1" applyBorder="1" applyAlignment="1">
      <alignment horizontal="center"/>
    </xf>
    <xf numFmtId="14" fontId="0" fillId="7" borderId="35" xfId="0" applyNumberFormat="1" applyFont="1" applyFill="1" applyBorder="1"/>
    <xf numFmtId="0" fontId="12" fillId="0" borderId="0" xfId="0" applyNumberFormat="1" applyFont="1" applyAlignment="1">
      <alignment horizontal="left"/>
    </xf>
    <xf numFmtId="0" fontId="11" fillId="0" borderId="0" xfId="0" applyNumberFormat="1" applyFont="1"/>
    <xf numFmtId="0" fontId="11" fillId="0" borderId="0" xfId="0" applyFont="1"/>
    <xf numFmtId="0" fontId="12" fillId="0" borderId="0" xfId="0" applyFont="1"/>
    <xf numFmtId="0" fontId="11" fillId="0" borderId="0" xfId="0" applyNumberFormat="1" applyFont="1" applyAlignment="1">
      <alignment horizontal="left"/>
    </xf>
    <xf numFmtId="0" fontId="12" fillId="0" borderId="0" xfId="0" applyNumberFormat="1" applyFont="1"/>
    <xf numFmtId="0" fontId="0" fillId="0" borderId="35" xfId="0" applyNumberFormat="1" applyBorder="1"/>
    <xf numFmtId="0" fontId="0" fillId="0" borderId="0" xfId="0" applyNumberFormat="1" applyFont="1"/>
    <xf numFmtId="0" fontId="1" fillId="0" borderId="0" xfId="0" applyNumberFormat="1" applyFont="1"/>
    <xf numFmtId="14" fontId="0" fillId="0" borderId="38" xfId="0" applyNumberFormat="1" applyFont="1" applyBorder="1"/>
    <xf numFmtId="0" fontId="0" fillId="0" borderId="38" xfId="0" applyNumberFormat="1" applyFont="1" applyBorder="1"/>
    <xf numFmtId="0" fontId="0" fillId="0" borderId="38" xfId="0" applyNumberFormat="1" applyFont="1" applyBorder="1" applyAlignment="1">
      <alignment horizontal="center"/>
    </xf>
    <xf numFmtId="0" fontId="0" fillId="0" borderId="0" xfId="0" applyNumberFormat="1" applyFont="1"/>
    <xf numFmtId="0" fontId="1" fillId="0" borderId="0" xfId="0" applyNumberFormat="1" applyFont="1"/>
    <xf numFmtId="14" fontId="0" fillId="0" borderId="0" xfId="0" applyNumberFormat="1" applyFont="1" applyFill="1" applyBorder="1"/>
    <xf numFmtId="14" fontId="0" fillId="0" borderId="0" xfId="0" applyNumberFormat="1" applyFont="1" applyBorder="1"/>
    <xf numFmtId="0" fontId="1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14" fontId="0" fillId="0" borderId="40" xfId="0" applyNumberFormat="1" applyFont="1" applyBorder="1"/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NumberFormat="1" applyBorder="1"/>
    <xf numFmtId="0" fontId="0" fillId="0" borderId="0" xfId="0" applyFont="1"/>
    <xf numFmtId="14" fontId="0" fillId="0" borderId="1" xfId="0" applyNumberFormat="1" applyFont="1" applyBorder="1"/>
    <xf numFmtId="0" fontId="0" fillId="0" borderId="0" xfId="0" applyFont="1" applyBorder="1"/>
    <xf numFmtId="0" fontId="0" fillId="0" borderId="40" xfId="0" applyNumberFormat="1" applyFont="1" applyBorder="1" applyAlignment="1">
      <alignment horizontal="center"/>
    </xf>
    <xf numFmtId="45" fontId="0" fillId="0" borderId="35" xfId="0" applyNumberFormat="1" applyBorder="1"/>
    <xf numFmtId="0" fontId="2" fillId="0" borderId="0" xfId="0" applyNumberFormat="1" applyFont="1" applyBorder="1"/>
    <xf numFmtId="45" fontId="0" fillId="8" borderId="35" xfId="0" applyNumberFormat="1" applyFont="1" applyFill="1" applyBorder="1" applyAlignment="1">
      <alignment vertical="top" wrapText="1"/>
    </xf>
    <xf numFmtId="45" fontId="0" fillId="8" borderId="42" xfId="0" applyNumberFormat="1" applyFont="1" applyFill="1" applyBorder="1" applyAlignment="1">
      <alignment vertical="top" wrapText="1"/>
    </xf>
    <xf numFmtId="0" fontId="0" fillId="0" borderId="0" xfId="0" applyFont="1" applyFill="1"/>
    <xf numFmtId="45" fontId="0" fillId="0" borderId="0" xfId="0" applyNumberFormat="1" applyFont="1" applyFill="1"/>
    <xf numFmtId="0" fontId="1" fillId="0" borderId="0" xfId="0" applyFont="1" applyFill="1"/>
    <xf numFmtId="0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45" fontId="0" fillId="0" borderId="35" xfId="0" applyNumberFormat="1" applyFont="1" applyFill="1" applyBorder="1" applyAlignment="1">
      <alignment vertical="top" wrapText="1"/>
    </xf>
    <xf numFmtId="164" fontId="0" fillId="0" borderId="35" xfId="0" applyNumberFormat="1" applyFont="1" applyFill="1" applyBorder="1" applyAlignment="1">
      <alignment vertical="top" wrapText="1"/>
    </xf>
    <xf numFmtId="45" fontId="1" fillId="0" borderId="35" xfId="0" applyNumberFormat="1" applyFont="1" applyFill="1" applyBorder="1" applyAlignment="1">
      <alignment vertical="top" wrapText="1"/>
    </xf>
    <xf numFmtId="0" fontId="1" fillId="0" borderId="35" xfId="0" applyFont="1" applyFill="1" applyBorder="1"/>
    <xf numFmtId="164" fontId="1" fillId="0" borderId="35" xfId="0" applyNumberFormat="1" applyFont="1" applyFill="1" applyBorder="1" applyAlignment="1">
      <alignment vertical="top" wrapText="1"/>
    </xf>
    <xf numFmtId="0" fontId="1" fillId="0" borderId="35" xfId="0" applyFont="1" applyFill="1" applyBorder="1" applyAlignment="1">
      <alignment horizontal="right"/>
    </xf>
    <xf numFmtId="45" fontId="0" fillId="0" borderId="37" xfId="0" applyNumberFormat="1" applyFont="1" applyFill="1" applyBorder="1"/>
    <xf numFmtId="45" fontId="0" fillId="0" borderId="39" xfId="0" applyNumberFormat="1" applyFont="1" applyFill="1" applyBorder="1"/>
    <xf numFmtId="45" fontId="0" fillId="0" borderId="38" xfId="0" applyNumberFormat="1" applyFont="1" applyFill="1" applyBorder="1"/>
    <xf numFmtId="45" fontId="1" fillId="0" borderId="38" xfId="0" applyNumberFormat="1" applyFont="1" applyFill="1" applyBorder="1"/>
    <xf numFmtId="0" fontId="0" fillId="0" borderId="38" xfId="0" applyFont="1" applyFill="1" applyBorder="1"/>
    <xf numFmtId="45" fontId="0" fillId="0" borderId="38" xfId="0" applyNumberFormat="1" applyFont="1" applyFill="1" applyBorder="1" applyAlignment="1">
      <alignment vertical="top" wrapText="1"/>
    </xf>
    <xf numFmtId="45" fontId="1" fillId="0" borderId="38" xfId="0" applyNumberFormat="1" applyFont="1" applyFill="1" applyBorder="1" applyAlignment="1">
      <alignment vertical="top" wrapText="1"/>
    </xf>
    <xf numFmtId="45" fontId="0" fillId="0" borderId="37" xfId="0" applyNumberFormat="1" applyFont="1" applyFill="1" applyBorder="1" applyAlignment="1">
      <alignment vertical="top" wrapText="1"/>
    </xf>
    <xf numFmtId="45" fontId="0" fillId="0" borderId="39" xfId="0" applyNumberFormat="1" applyFont="1" applyFill="1" applyBorder="1" applyAlignment="1">
      <alignment vertical="top" wrapText="1"/>
    </xf>
    <xf numFmtId="164" fontId="1" fillId="0" borderId="35" xfId="0" applyNumberFormat="1" applyFont="1" applyFill="1" applyBorder="1"/>
    <xf numFmtId="45" fontId="0" fillId="0" borderId="0" xfId="0" applyNumberFormat="1" applyFont="1" applyFill="1" applyBorder="1"/>
    <xf numFmtId="0" fontId="0" fillId="0" borderId="40" xfId="0" applyFont="1" applyFill="1" applyBorder="1"/>
    <xf numFmtId="45" fontId="1" fillId="0" borderId="0" xfId="0" applyNumberFormat="1" applyFont="1" applyFill="1" applyBorder="1"/>
    <xf numFmtId="0" fontId="1" fillId="0" borderId="0" xfId="0" applyFont="1" applyFill="1" applyBorder="1"/>
    <xf numFmtId="45" fontId="1" fillId="0" borderId="0" xfId="0" applyNumberFormat="1" applyFont="1" applyFill="1"/>
    <xf numFmtId="21" fontId="1" fillId="0" borderId="35" xfId="0" applyNumberFormat="1" applyFont="1" applyFill="1" applyBorder="1"/>
    <xf numFmtId="45" fontId="0" fillId="0" borderId="23" xfId="0" applyNumberFormat="1" applyFont="1" applyFill="1" applyBorder="1" applyAlignment="1">
      <alignment vertical="top" wrapText="1"/>
    </xf>
    <xf numFmtId="45" fontId="0" fillId="0" borderId="19" xfId="0" applyNumberFormat="1" applyFont="1" applyFill="1" applyBorder="1" applyAlignment="1">
      <alignment vertical="top" wrapText="1"/>
    </xf>
    <xf numFmtId="45" fontId="1" fillId="9" borderId="35" xfId="0" applyNumberFormat="1" applyFont="1" applyFill="1" applyBorder="1"/>
    <xf numFmtId="45" fontId="0" fillId="0" borderId="0" xfId="0" applyNumberFormat="1" applyFont="1" applyFill="1" applyBorder="1" applyAlignment="1">
      <alignment vertical="top" wrapText="1"/>
    </xf>
    <xf numFmtId="45" fontId="0" fillId="0" borderId="26" xfId="0" applyNumberFormat="1" applyFont="1" applyFill="1" applyBorder="1" applyAlignment="1">
      <alignment vertical="top" wrapText="1"/>
    </xf>
    <xf numFmtId="45" fontId="0" fillId="0" borderId="36" xfId="0" applyNumberFormat="1" applyFont="1" applyFill="1" applyBorder="1" applyAlignment="1">
      <alignment vertical="top" wrapText="1"/>
    </xf>
    <xf numFmtId="45" fontId="0" fillId="0" borderId="40" xfId="0" applyNumberFormat="1" applyFont="1" applyFill="1" applyBorder="1" applyAlignment="1">
      <alignment vertical="top" wrapText="1"/>
    </xf>
    <xf numFmtId="45" fontId="1" fillId="0" borderId="40" xfId="0" applyNumberFormat="1" applyFont="1" applyFill="1" applyBorder="1" applyAlignment="1">
      <alignment vertical="top" wrapText="1"/>
    </xf>
    <xf numFmtId="164" fontId="1" fillId="9" borderId="35" xfId="0" applyNumberFormat="1" applyFont="1" applyFill="1" applyBorder="1"/>
    <xf numFmtId="45" fontId="0" fillId="8" borderId="38" xfId="0" applyNumberFormat="1" applyFont="1" applyFill="1" applyBorder="1" applyAlignment="1">
      <alignment vertical="top" wrapText="1"/>
    </xf>
    <xf numFmtId="0" fontId="0" fillId="8" borderId="35" xfId="0" applyFont="1" applyFill="1" applyBorder="1" applyAlignment="1">
      <alignment horizontal="center" vertical="center" wrapText="1"/>
    </xf>
    <xf numFmtId="0" fontId="1" fillId="0" borderId="38" xfId="0" applyNumberFormat="1" applyFont="1" applyBorder="1"/>
    <xf numFmtId="0" fontId="2" fillId="0" borderId="38" xfId="0" applyNumberFormat="1" applyFont="1" applyFill="1" applyBorder="1" applyAlignment="1">
      <alignment horizontal="center" textRotation="90"/>
    </xf>
    <xf numFmtId="0" fontId="1" fillId="0" borderId="38" xfId="0" applyFont="1" applyFill="1" applyBorder="1" applyAlignment="1">
      <alignment wrapText="1"/>
    </xf>
    <xf numFmtId="0" fontId="2" fillId="0" borderId="43" xfId="0" applyNumberFormat="1" applyFont="1" applyBorder="1"/>
    <xf numFmtId="0" fontId="2" fillId="0" borderId="44" xfId="0" applyFont="1" applyFill="1" applyBorder="1" applyAlignment="1">
      <alignment horizontal="center"/>
    </xf>
    <xf numFmtId="0" fontId="2" fillId="0" borderId="45" xfId="0" applyNumberFormat="1" applyFont="1" applyBorder="1"/>
    <xf numFmtId="1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1" fontId="2" fillId="0" borderId="48" xfId="0" applyNumberFormat="1" applyFont="1" applyFill="1" applyBorder="1" applyAlignment="1">
      <alignment horizontal="center"/>
    </xf>
    <xf numFmtId="164" fontId="0" fillId="0" borderId="49" xfId="0" applyNumberFormat="1" applyFont="1" applyFill="1" applyBorder="1" applyAlignment="1">
      <alignment vertical="top" wrapText="1"/>
    </xf>
    <xf numFmtId="164" fontId="1" fillId="9" borderId="49" xfId="0" applyNumberFormat="1" applyFont="1" applyFill="1" applyBorder="1"/>
    <xf numFmtId="0" fontId="2" fillId="0" borderId="50" xfId="0" applyNumberFormat="1" applyFont="1" applyBorder="1"/>
    <xf numFmtId="0" fontId="0" fillId="0" borderId="35" xfId="0" applyFont="1" applyFill="1" applyBorder="1" applyAlignment="1">
      <alignment horizontal="right"/>
    </xf>
    <xf numFmtId="45" fontId="0" fillId="0" borderId="35" xfId="0" applyNumberFormat="1" applyFont="1" applyBorder="1" applyAlignment="1">
      <alignment horizontal="right"/>
    </xf>
    <xf numFmtId="45" fontId="0" fillId="0" borderId="35" xfId="0" applyNumberFormat="1" applyFont="1" applyFill="1" applyBorder="1" applyAlignment="1">
      <alignment horizontal="right"/>
    </xf>
    <xf numFmtId="0" fontId="0" fillId="0" borderId="35" xfId="0" applyFont="1" applyBorder="1" applyAlignment="1">
      <alignment horizontal="right"/>
    </xf>
    <xf numFmtId="164" fontId="0" fillId="0" borderId="35" xfId="0" applyNumberFormat="1" applyFont="1" applyBorder="1" applyAlignment="1">
      <alignment horizontal="right"/>
    </xf>
    <xf numFmtId="21" fontId="0" fillId="0" borderId="35" xfId="0" applyNumberFormat="1" applyFont="1" applyBorder="1" applyAlignment="1">
      <alignment horizontal="right"/>
    </xf>
    <xf numFmtId="45" fontId="0" fillId="0" borderId="35" xfId="0" applyNumberFormat="1" applyFont="1" applyFill="1" applyBorder="1" applyAlignment="1">
      <alignment horizontal="right" vertical="top" wrapText="1"/>
    </xf>
    <xf numFmtId="45" fontId="0" fillId="0" borderId="38" xfId="0" applyNumberFormat="1" applyFont="1" applyBorder="1" applyAlignment="1">
      <alignment horizontal="right"/>
    </xf>
    <xf numFmtId="0" fontId="0" fillId="0" borderId="13" xfId="0" applyFont="1" applyBorder="1" applyAlignment="1">
      <alignment vertical="top" wrapText="1"/>
    </xf>
    <xf numFmtId="45" fontId="0" fillId="0" borderId="26" xfId="0" applyNumberFormat="1" applyFont="1" applyBorder="1" applyAlignment="1">
      <alignment vertical="top" wrapText="1"/>
    </xf>
    <xf numFmtId="45" fontId="1" fillId="0" borderId="26" xfId="0" applyNumberFormat="1" applyFont="1" applyBorder="1" applyAlignment="1">
      <alignment vertical="top" wrapText="1"/>
    </xf>
    <xf numFmtId="21" fontId="0" fillId="0" borderId="0" xfId="0" applyNumberFormat="1"/>
    <xf numFmtId="14" fontId="0" fillId="0" borderId="35" xfId="0" applyNumberFormat="1" applyFont="1" applyFill="1" applyBorder="1"/>
    <xf numFmtId="0" fontId="0" fillId="0" borderId="35" xfId="0" applyNumberFormat="1" applyFont="1" applyFill="1" applyBorder="1" applyAlignment="1">
      <alignment horizontal="center"/>
    </xf>
    <xf numFmtId="0" fontId="0" fillId="0" borderId="35" xfId="0" applyNumberFormat="1" applyFont="1" applyBorder="1" applyAlignment="1">
      <alignment horizontal="right"/>
    </xf>
    <xf numFmtId="0" fontId="14" fillId="0" borderId="35" xfId="0" applyFont="1" applyFill="1" applyBorder="1"/>
    <xf numFmtId="45" fontId="14" fillId="0" borderId="35" xfId="0" applyNumberFormat="1" applyFont="1" applyFill="1" applyBorder="1"/>
    <xf numFmtId="0" fontId="0" fillId="0" borderId="38" xfId="0" applyFont="1" applyBorder="1" applyAlignment="1">
      <alignment vertical="top" wrapText="1"/>
    </xf>
    <xf numFmtId="0" fontId="14" fillId="0" borderId="38" xfId="0" applyFont="1" applyFill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Border="1" applyAlignment="1">
      <alignment horizontal="center" textRotation="90"/>
    </xf>
    <xf numFmtId="0" fontId="2" fillId="0" borderId="54" xfId="0" applyFont="1" applyBorder="1" applyAlignment="1">
      <alignment horizontal="center" textRotation="90"/>
    </xf>
    <xf numFmtId="0" fontId="2" fillId="0" borderId="46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1" fillId="0" borderId="56" xfId="0" applyNumberFormat="1" applyFont="1" applyBorder="1"/>
    <xf numFmtId="0" fontId="1" fillId="0" borderId="57" xfId="0" applyFont="1" applyBorder="1"/>
    <xf numFmtId="14" fontId="0" fillId="0" borderId="58" xfId="0" applyNumberFormat="1" applyFont="1" applyBorder="1"/>
    <xf numFmtId="14" fontId="0" fillId="0" borderId="59" xfId="0" applyNumberFormat="1" applyFont="1" applyBorder="1"/>
    <xf numFmtId="0" fontId="1" fillId="0" borderId="46" xfId="0" applyFont="1" applyBorder="1"/>
    <xf numFmtId="14" fontId="0" fillId="0" borderId="60" xfId="0" applyNumberFormat="1" applyFont="1" applyBorder="1"/>
    <xf numFmtId="0" fontId="1" fillId="0" borderId="49" xfId="0" applyFont="1" applyBorder="1"/>
    <xf numFmtId="45" fontId="1" fillId="0" borderId="49" xfId="0" applyNumberFormat="1" applyFont="1" applyBorder="1"/>
    <xf numFmtId="45" fontId="1" fillId="0" borderId="49" xfId="0" applyNumberFormat="1" applyFont="1" applyFill="1" applyBorder="1"/>
    <xf numFmtId="14" fontId="0" fillId="0" borderId="61" xfId="0" applyNumberFormat="1" applyFont="1" applyBorder="1"/>
    <xf numFmtId="0" fontId="0" fillId="0" borderId="62" xfId="0" applyNumberFormat="1" applyFont="1" applyBorder="1"/>
    <xf numFmtId="45" fontId="0" fillId="0" borderId="62" xfId="0" applyNumberFormat="1" applyFont="1" applyBorder="1" applyAlignment="1">
      <alignment vertical="top" wrapText="1"/>
    </xf>
    <xf numFmtId="45" fontId="1" fillId="0" borderId="62" xfId="0" applyNumberFormat="1" applyFont="1" applyFill="1" applyBorder="1"/>
    <xf numFmtId="21" fontId="1" fillId="0" borderId="63" xfId="0" applyNumberFormat="1" applyFont="1" applyBorder="1"/>
    <xf numFmtId="0" fontId="0" fillId="8" borderId="0" xfId="0" applyFont="1" applyFill="1" applyAlignment="1">
      <alignment horizontal="center" wrapText="1"/>
    </xf>
    <xf numFmtId="0" fontId="0" fillId="8" borderId="0" xfId="0" applyFont="1" applyFill="1" applyAlignment="1">
      <alignment horizontal="center"/>
    </xf>
    <xf numFmtId="0" fontId="0" fillId="8" borderId="41" xfId="0" applyFont="1" applyFill="1" applyBorder="1" applyAlignment="1">
      <alignment horizontal="center"/>
    </xf>
    <xf numFmtId="0" fontId="0" fillId="0" borderId="40" xfId="0" applyNumberFormat="1" applyFont="1" applyBorder="1"/>
    <xf numFmtId="21" fontId="0" fillId="0" borderId="40" xfId="0" applyNumberFormat="1" applyFont="1" applyBorder="1" applyAlignment="1">
      <alignment horizontal="right"/>
    </xf>
    <xf numFmtId="0" fontId="5" fillId="0" borderId="38" xfId="0" applyFont="1" applyBorder="1"/>
    <xf numFmtId="164" fontId="1" fillId="0" borderId="40" xfId="0" applyNumberFormat="1" applyFont="1" applyFill="1" applyBorder="1"/>
  </cellXfs>
  <cellStyles count="1">
    <cellStyle name="Normal" xfId="0" builtinId="0"/>
  </cellStyles>
  <dxfs count="48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X727"/>
  <sheetViews>
    <sheetView tabSelected="1" zoomScale="130" zoomScaleNormal="130" workbookViewId="0">
      <pane ySplit="12" topLeftCell="A549" activePane="bottomLeft" state="frozen"/>
      <selection pane="bottomLeft" activeCell="F5" sqref="F5"/>
    </sheetView>
  </sheetViews>
  <sheetFormatPr defaultColWidth="11.42578125" defaultRowHeight="12.75" outlineLevelCol="1" x14ac:dyDescent="0.2"/>
  <cols>
    <col min="1" max="1" width="10" style="1" customWidth="1"/>
    <col min="2" max="2" width="8.140625" style="1" customWidth="1"/>
    <col min="3" max="3" width="10" style="1" hidden="1" customWidth="1"/>
    <col min="4" max="4" width="8.5703125" style="1" customWidth="1"/>
    <col min="5" max="5" width="7.28515625" style="1" customWidth="1"/>
    <col min="6" max="6" width="7.42578125" style="1" customWidth="1"/>
    <col min="7" max="7" width="8.7109375" style="1" customWidth="1" outlineLevel="1"/>
    <col min="8" max="9" width="8.7109375" style="395" customWidth="1" outlineLevel="1"/>
    <col min="10" max="11" width="10" style="395" customWidth="1" outlineLevel="1"/>
    <col min="12" max="12" width="24.7109375" style="1" customWidth="1"/>
    <col min="13" max="13" width="5.5703125" style="414" customWidth="1"/>
    <col min="14" max="14" width="6" style="414" customWidth="1"/>
    <col min="15" max="15" width="5.85546875" style="414" customWidth="1"/>
    <col min="16" max="16" width="6" style="414" customWidth="1"/>
    <col min="17" max="17" width="6.140625" style="414" customWidth="1"/>
    <col min="18" max="18" width="5.5703125" style="414" customWidth="1"/>
    <col min="19" max="19" width="5.7109375" style="415" customWidth="1"/>
    <col min="20" max="20" width="8.5703125" style="416" customWidth="1"/>
    <col min="21" max="21" width="9.28515625" style="416" customWidth="1"/>
    <col min="22" max="22" width="9.5703125" style="414" customWidth="1"/>
    <col min="23" max="23" width="8.7109375" style="414" customWidth="1"/>
    <col min="24" max="24" width="9.42578125" style="414" customWidth="1"/>
    <col min="25" max="25" width="7.42578125" style="2" customWidth="1"/>
    <col min="26" max="32" width="6.7109375" style="2" hidden="1" customWidth="1" outlineLevel="1"/>
    <col min="33" max="37" width="8.42578125" style="2" hidden="1" customWidth="1" outlineLevel="1"/>
    <col min="38" max="44" width="6.7109375" style="2" hidden="1" customWidth="1" outlineLevel="1"/>
    <col min="45" max="49" width="7.7109375" style="2" hidden="1" customWidth="1" outlineLevel="1"/>
    <col min="50" max="50" width="11.42578125" style="2" collapsed="1"/>
    <col min="51" max="16384" width="11.42578125" style="2"/>
  </cols>
  <sheetData>
    <row r="1" spans="1:49" x14ac:dyDescent="0.2">
      <c r="A1" s="5" t="s">
        <v>0</v>
      </c>
      <c r="B1" s="5"/>
      <c r="C1" s="5"/>
      <c r="D1" s="5"/>
      <c r="E1" s="5"/>
      <c r="F1" s="5"/>
      <c r="G1" s="5"/>
      <c r="H1" s="396"/>
      <c r="I1" s="396"/>
      <c r="J1" s="396"/>
      <c r="K1" s="396"/>
      <c r="Z1" s="406"/>
      <c r="AA1" s="406"/>
      <c r="AB1" s="406"/>
      <c r="AC1" s="406"/>
      <c r="AD1" s="406"/>
      <c r="AE1" s="406"/>
      <c r="AF1" s="406"/>
      <c r="AG1" s="406"/>
    </row>
    <row r="2" spans="1:49" x14ac:dyDescent="0.2">
      <c r="A2" s="6" t="s">
        <v>1</v>
      </c>
      <c r="B2" s="6"/>
      <c r="C2" s="210"/>
      <c r="D2" s="6"/>
      <c r="E2" s="6"/>
      <c r="F2" s="210"/>
      <c r="G2" s="210"/>
      <c r="H2" s="400"/>
      <c r="I2" s="400"/>
      <c r="J2" s="400"/>
      <c r="K2" s="400"/>
      <c r="T2" s="414"/>
      <c r="Z2" s="406"/>
      <c r="AA2" s="406"/>
      <c r="AB2" s="406"/>
      <c r="AC2" s="406"/>
      <c r="AD2" s="406"/>
      <c r="AE2" s="406"/>
      <c r="AF2" s="406"/>
      <c r="AG2" s="406"/>
    </row>
    <row r="3" spans="1:49" x14ac:dyDescent="0.2">
      <c r="A3" s="2" t="s">
        <v>2</v>
      </c>
      <c r="B3" s="2"/>
      <c r="D3" s="2"/>
      <c r="E3" s="2"/>
      <c r="Z3" s="406"/>
      <c r="AA3" s="406"/>
      <c r="AB3" s="406"/>
      <c r="AC3" s="406"/>
      <c r="AD3" s="406"/>
      <c r="AE3" s="406"/>
      <c r="AF3" s="406"/>
      <c r="AG3" s="406"/>
    </row>
    <row r="4" spans="1:49" ht="13.5" thickBot="1" x14ac:dyDescent="0.25">
      <c r="U4" s="447"/>
      <c r="Z4" s="406"/>
      <c r="AA4" s="406"/>
      <c r="AB4" s="406"/>
      <c r="AC4" s="406"/>
      <c r="AD4" s="406"/>
      <c r="AE4" s="406"/>
      <c r="AF4" s="406"/>
      <c r="AG4" s="406"/>
    </row>
    <row r="5" spans="1:49" x14ac:dyDescent="0.2">
      <c r="A5" s="8" t="s">
        <v>526</v>
      </c>
      <c r="B5" s="8"/>
      <c r="C5" s="8"/>
      <c r="D5" s="8"/>
      <c r="E5" s="8"/>
      <c r="F5" s="8"/>
      <c r="G5" s="8"/>
      <c r="H5" s="8"/>
      <c r="I5" s="8"/>
      <c r="J5" s="8"/>
      <c r="K5" s="8"/>
      <c r="L5" s="464" t="s">
        <v>15</v>
      </c>
      <c r="M5" s="417">
        <v>1</v>
      </c>
      <c r="N5" s="417">
        <v>2</v>
      </c>
      <c r="O5" s="417">
        <v>3</v>
      </c>
      <c r="P5" s="417">
        <v>4</v>
      </c>
      <c r="Q5" s="417">
        <v>5</v>
      </c>
      <c r="R5" s="417">
        <v>6</v>
      </c>
      <c r="S5" s="417">
        <v>7</v>
      </c>
      <c r="T5" s="418" t="s">
        <v>520</v>
      </c>
      <c r="U5" s="419" t="s">
        <v>511</v>
      </c>
      <c r="V5" s="420" t="s">
        <v>512</v>
      </c>
      <c r="W5" s="420" t="s">
        <v>513</v>
      </c>
      <c r="X5" s="465" t="s">
        <v>514</v>
      </c>
      <c r="Z5" s="512" t="s">
        <v>495</v>
      </c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3"/>
      <c r="AS5" s="513"/>
      <c r="AT5" s="513"/>
      <c r="AU5" s="513"/>
      <c r="AV5" s="513"/>
      <c r="AW5" s="513"/>
    </row>
    <row r="6" spans="1:49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466" t="s">
        <v>16</v>
      </c>
      <c r="M6" s="421">
        <v>790</v>
      </c>
      <c r="N6" s="421">
        <v>330</v>
      </c>
      <c r="O6" s="421">
        <v>510</v>
      </c>
      <c r="P6" s="421">
        <v>300</v>
      </c>
      <c r="Q6" s="421">
        <v>300</v>
      </c>
      <c r="R6" s="421">
        <v>650</v>
      </c>
      <c r="S6" s="421">
        <v>700</v>
      </c>
      <c r="T6" s="421">
        <f>SUM(M6:S6)</f>
        <v>3580</v>
      </c>
      <c r="U6" s="422">
        <v>7160</v>
      </c>
      <c r="V6" s="423">
        <f>$T$6+U6</f>
        <v>10740</v>
      </c>
      <c r="W6" s="423">
        <f>$T$6+V6</f>
        <v>14320</v>
      </c>
      <c r="X6" s="467">
        <f>$T$6+W6</f>
        <v>17900</v>
      </c>
      <c r="Z6" s="513"/>
      <c r="AA6" s="513"/>
      <c r="AB6" s="513"/>
      <c r="AC6" s="513"/>
      <c r="AD6" s="513"/>
      <c r="AE6" s="513"/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3"/>
      <c r="AR6" s="513"/>
      <c r="AS6" s="513"/>
      <c r="AT6" s="513"/>
      <c r="AU6" s="513"/>
      <c r="AV6" s="513"/>
      <c r="AW6" s="513"/>
    </row>
    <row r="7" spans="1:49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466" t="s">
        <v>17</v>
      </c>
      <c r="M7" s="421">
        <v>45</v>
      </c>
      <c r="N7" s="421">
        <v>0</v>
      </c>
      <c r="O7" s="421">
        <v>20</v>
      </c>
      <c r="P7" s="421">
        <v>0</v>
      </c>
      <c r="Q7" s="421">
        <v>60</v>
      </c>
      <c r="R7" s="421">
        <v>25</v>
      </c>
      <c r="S7" s="421">
        <v>25</v>
      </c>
      <c r="T7" s="421">
        <f>SUM(M7:S7)</f>
        <v>175</v>
      </c>
      <c r="U7" s="424">
        <v>350</v>
      </c>
      <c r="V7" s="423">
        <f>$T$7+U7</f>
        <v>525</v>
      </c>
      <c r="W7" s="423">
        <f>$T$7+V7</f>
        <v>700</v>
      </c>
      <c r="X7" s="467">
        <f>$T$7+W7</f>
        <v>875</v>
      </c>
      <c r="Z7" s="513"/>
      <c r="AA7" s="513"/>
      <c r="AB7" s="513"/>
      <c r="AC7" s="513"/>
      <c r="AD7" s="513"/>
      <c r="AE7" s="513"/>
      <c r="AF7" s="513"/>
      <c r="AG7" s="513"/>
      <c r="AH7" s="513"/>
      <c r="AI7" s="513"/>
      <c r="AJ7" s="513"/>
      <c r="AK7" s="513"/>
      <c r="AL7" s="513"/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W7" s="513"/>
    </row>
    <row r="8" spans="1:49" ht="13.5" thickBo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468" t="s">
        <v>18</v>
      </c>
      <c r="M8" s="425">
        <v>35</v>
      </c>
      <c r="N8" s="425">
        <v>0</v>
      </c>
      <c r="O8" s="425">
        <v>5</v>
      </c>
      <c r="P8" s="425">
        <v>60</v>
      </c>
      <c r="Q8" s="425">
        <v>0</v>
      </c>
      <c r="R8" s="425">
        <v>20</v>
      </c>
      <c r="S8" s="425">
        <v>45</v>
      </c>
      <c r="T8" s="425">
        <f>SUM(M8:S8)</f>
        <v>165</v>
      </c>
      <c r="U8" s="426">
        <f>SUM(M8:T8)</f>
        <v>330</v>
      </c>
      <c r="V8" s="427">
        <f>SUM($T$8:U8)</f>
        <v>495</v>
      </c>
      <c r="W8" s="427">
        <f>SUM($T$8:V8)</f>
        <v>990</v>
      </c>
      <c r="X8" s="469">
        <f>SUM($T$8:W8)</f>
        <v>1980</v>
      </c>
      <c r="Y8" s="109"/>
      <c r="Z8" s="513"/>
      <c r="AA8" s="513"/>
      <c r="AB8" s="513"/>
      <c r="AC8" s="513"/>
      <c r="AD8" s="513"/>
      <c r="AE8" s="513"/>
      <c r="AF8" s="513"/>
      <c r="AG8" s="513"/>
      <c r="AH8" s="513"/>
      <c r="AI8" s="513"/>
      <c r="AJ8" s="513"/>
      <c r="AK8" s="513"/>
      <c r="AL8" s="513"/>
      <c r="AM8" s="513"/>
      <c r="AN8" s="513"/>
      <c r="AO8" s="513"/>
      <c r="AP8" s="513"/>
      <c r="AQ8" s="513"/>
      <c r="AR8" s="513"/>
      <c r="AS8" s="513"/>
      <c r="AT8" s="513"/>
      <c r="AU8" s="513"/>
      <c r="AV8" s="513"/>
      <c r="AW8" s="513"/>
    </row>
    <row r="9" spans="1:49" s="406" customFormat="1" x14ac:dyDescent="0.2">
      <c r="A9" s="411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66" t="s">
        <v>496</v>
      </c>
      <c r="M9" s="428">
        <f t="shared" ref="M9:X9" si="0">MIN(Z:Z)</f>
        <v>2.0023148148148148E-3</v>
      </c>
      <c r="N9" s="428">
        <f t="shared" si="0"/>
        <v>1.2152777777777778E-3</v>
      </c>
      <c r="O9" s="428">
        <f t="shared" si="0"/>
        <v>1.4467592592592594E-3</v>
      </c>
      <c r="P9" s="428">
        <f t="shared" si="0"/>
        <v>8.564814814814815E-4</v>
      </c>
      <c r="Q9" s="428">
        <f t="shared" si="0"/>
        <v>1.5509259259259261E-3</v>
      </c>
      <c r="R9" s="428">
        <f t="shared" si="0"/>
        <v>1.9791666666666668E-3</v>
      </c>
      <c r="S9" s="428">
        <f t="shared" si="0"/>
        <v>2.5000000000000001E-3</v>
      </c>
      <c r="T9" s="428">
        <f t="shared" si="0"/>
        <v>1.2002314814814815E-2</v>
      </c>
      <c r="U9" s="428">
        <f t="shared" si="0"/>
        <v>2.4444444444444442E-2</v>
      </c>
      <c r="V9" s="428">
        <f t="shared" si="0"/>
        <v>3.9270833333333331E-2</v>
      </c>
      <c r="W9" s="429">
        <f t="shared" si="0"/>
        <v>7.8379629629629632E-2</v>
      </c>
      <c r="X9" s="470">
        <f t="shared" si="0"/>
        <v>9.8032407407407415E-2</v>
      </c>
      <c r="Y9" s="408"/>
      <c r="Z9" s="513"/>
      <c r="AA9" s="513"/>
      <c r="AB9" s="513"/>
      <c r="AC9" s="513"/>
      <c r="AD9" s="513"/>
      <c r="AE9" s="513"/>
      <c r="AF9" s="513"/>
      <c r="AG9" s="513"/>
      <c r="AH9" s="513"/>
      <c r="AI9" s="513"/>
      <c r="AJ9" s="513"/>
      <c r="AK9" s="513"/>
      <c r="AL9" s="513"/>
      <c r="AM9" s="513"/>
      <c r="AN9" s="513"/>
      <c r="AO9" s="513"/>
      <c r="AP9" s="513"/>
      <c r="AQ9" s="513"/>
      <c r="AR9" s="513"/>
      <c r="AS9" s="513"/>
      <c r="AT9" s="513"/>
      <c r="AU9" s="513"/>
      <c r="AV9" s="513"/>
      <c r="AW9" s="513"/>
    </row>
    <row r="10" spans="1:49" s="406" customFormat="1" x14ac:dyDescent="0.2">
      <c r="A10" s="411"/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66" t="s">
        <v>498</v>
      </c>
      <c r="M10" s="452">
        <f t="shared" ref="M10:X10" si="1">MIN(AL:AL)</f>
        <v>2.4074074074074076E-3</v>
      </c>
      <c r="N10" s="452">
        <f t="shared" si="1"/>
        <v>1.4351851851851854E-3</v>
      </c>
      <c r="O10" s="452">
        <f t="shared" si="1"/>
        <v>1.689814814814815E-3</v>
      </c>
      <c r="P10" s="452">
        <f t="shared" si="1"/>
        <v>9.6064814814814808E-4</v>
      </c>
      <c r="Q10" s="452">
        <f t="shared" si="1"/>
        <v>1.8981481481481482E-3</v>
      </c>
      <c r="R10" s="452">
        <f t="shared" si="1"/>
        <v>2.3263888888888887E-3</v>
      </c>
      <c r="S10" s="452">
        <f t="shared" si="1"/>
        <v>2.9282407407407412E-3</v>
      </c>
      <c r="T10" s="452">
        <f t="shared" si="1"/>
        <v>1.3900462962962963E-2</v>
      </c>
      <c r="U10" s="452">
        <f t="shared" si="1"/>
        <v>3.4513888888888886E-2</v>
      </c>
      <c r="V10" s="452">
        <f t="shared" si="1"/>
        <v>100</v>
      </c>
      <c r="W10" s="458">
        <f t="shared" si="1"/>
        <v>100</v>
      </c>
      <c r="X10" s="471">
        <f t="shared" si="1"/>
        <v>100</v>
      </c>
      <c r="Y10" s="408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3"/>
      <c r="AV10" s="513"/>
      <c r="AW10" s="513"/>
    </row>
    <row r="11" spans="1:49" s="406" customFormat="1" x14ac:dyDescent="0.2">
      <c r="A11" s="411"/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72" t="s">
        <v>497</v>
      </c>
      <c r="M11" s="428">
        <f t="shared" ref="M11:X11" si="2">SUBTOTAL(5,Z:Z)</f>
        <v>2.0023148148148148E-3</v>
      </c>
      <c r="N11" s="428">
        <f t="shared" si="2"/>
        <v>1.2152777777777778E-3</v>
      </c>
      <c r="O11" s="428">
        <f t="shared" si="2"/>
        <v>1.4467592592592594E-3</v>
      </c>
      <c r="P11" s="428">
        <f t="shared" si="2"/>
        <v>8.564814814814815E-4</v>
      </c>
      <c r="Q11" s="428">
        <f t="shared" si="2"/>
        <v>1.5509259259259261E-3</v>
      </c>
      <c r="R11" s="428">
        <f t="shared" si="2"/>
        <v>1.9791666666666668E-3</v>
      </c>
      <c r="S11" s="428">
        <f t="shared" si="2"/>
        <v>2.5000000000000001E-3</v>
      </c>
      <c r="T11" s="428">
        <f t="shared" si="2"/>
        <v>1.2002314814814815E-2</v>
      </c>
      <c r="U11" s="428">
        <f t="shared" si="2"/>
        <v>2.4444444444444442E-2</v>
      </c>
      <c r="V11" s="428">
        <f t="shared" si="2"/>
        <v>3.9270833333333331E-2</v>
      </c>
      <c r="W11" s="429">
        <f t="shared" si="2"/>
        <v>7.8379629629629632E-2</v>
      </c>
      <c r="X11" s="470">
        <f t="shared" si="2"/>
        <v>9.8032407407407415E-2</v>
      </c>
      <c r="Y11" s="408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</row>
    <row r="12" spans="1:49" ht="71.25" customHeight="1" x14ac:dyDescent="0.2">
      <c r="A12" s="345" t="s">
        <v>20</v>
      </c>
      <c r="B12" s="345" t="s">
        <v>467</v>
      </c>
      <c r="C12" s="367" t="s">
        <v>488</v>
      </c>
      <c r="D12" s="367" t="s">
        <v>501</v>
      </c>
      <c r="E12" s="367" t="s">
        <v>499</v>
      </c>
      <c r="F12" s="367" t="s">
        <v>500</v>
      </c>
      <c r="G12" s="367" t="s">
        <v>525</v>
      </c>
      <c r="H12" s="367" t="s">
        <v>530</v>
      </c>
      <c r="I12" s="367" t="s">
        <v>531</v>
      </c>
      <c r="J12" s="367" t="s">
        <v>527</v>
      </c>
      <c r="K12" s="367" t="s">
        <v>528</v>
      </c>
      <c r="L12" s="461" t="s">
        <v>21</v>
      </c>
      <c r="M12" s="462" t="s">
        <v>4</v>
      </c>
      <c r="N12" s="462" t="s">
        <v>5</v>
      </c>
      <c r="O12" s="462" t="s">
        <v>4</v>
      </c>
      <c r="P12" s="462" t="s">
        <v>6</v>
      </c>
      <c r="Q12" s="462" t="s">
        <v>7</v>
      </c>
      <c r="R12" s="462" t="s">
        <v>8</v>
      </c>
      <c r="S12" s="462" t="s">
        <v>9</v>
      </c>
      <c r="T12" s="463" t="s">
        <v>474</v>
      </c>
      <c r="U12" s="463" t="s">
        <v>475</v>
      </c>
      <c r="V12" s="463" t="s">
        <v>476</v>
      </c>
      <c r="W12" s="463" t="s">
        <v>477</v>
      </c>
      <c r="X12" s="463" t="s">
        <v>478</v>
      </c>
      <c r="Y12" s="109"/>
      <c r="Z12" s="460">
        <v>1</v>
      </c>
      <c r="AA12" s="460">
        <v>2</v>
      </c>
      <c r="AB12" s="460">
        <v>3</v>
      </c>
      <c r="AC12" s="460">
        <v>4</v>
      </c>
      <c r="AD12" s="460">
        <v>5</v>
      </c>
      <c r="AE12" s="460">
        <v>6</v>
      </c>
      <c r="AF12" s="460">
        <v>7</v>
      </c>
      <c r="AG12" s="460" t="s">
        <v>510</v>
      </c>
      <c r="AH12" s="460" t="s">
        <v>511</v>
      </c>
      <c r="AI12" s="460" t="s">
        <v>512</v>
      </c>
      <c r="AJ12" s="460" t="s">
        <v>513</v>
      </c>
      <c r="AK12" s="460" t="s">
        <v>514</v>
      </c>
      <c r="AL12" s="460" t="s">
        <v>503</v>
      </c>
      <c r="AM12" s="460" t="s">
        <v>504</v>
      </c>
      <c r="AN12" s="460" t="s">
        <v>505</v>
      </c>
      <c r="AO12" s="460" t="s">
        <v>506</v>
      </c>
      <c r="AP12" s="460" t="s">
        <v>507</v>
      </c>
      <c r="AQ12" s="460" t="s">
        <v>508</v>
      </c>
      <c r="AR12" s="460" t="s">
        <v>509</v>
      </c>
      <c r="AS12" s="460" t="s">
        <v>515</v>
      </c>
      <c r="AT12" s="460" t="s">
        <v>516</v>
      </c>
      <c r="AU12" s="460" t="s">
        <v>517</v>
      </c>
      <c r="AV12" s="460" t="s">
        <v>518</v>
      </c>
      <c r="AW12" s="460" t="s">
        <v>519</v>
      </c>
    </row>
    <row r="13" spans="1:49" x14ac:dyDescent="0.2">
      <c r="A13" s="337">
        <v>31533</v>
      </c>
      <c r="B13" s="319" t="s">
        <v>472</v>
      </c>
      <c r="C13" s="326">
        <v>151</v>
      </c>
      <c r="D13" s="319"/>
      <c r="E13" s="352">
        <v>1</v>
      </c>
      <c r="F13" s="352">
        <v>1</v>
      </c>
      <c r="G13" s="474">
        <v>1.3217592592592593E-2</v>
      </c>
      <c r="H13" s="487" t="str">
        <f>IF(T13=J13,"Pers","")</f>
        <v>Pers</v>
      </c>
      <c r="I13" s="487" t="str">
        <f>IF(E13&gt;1,IF(G13=K13,"Pers",""),"")</f>
        <v/>
      </c>
      <c r="J13" s="477">
        <f t="array" ref="J13">MIN(IF(L$13:L$1000=L13,T$13:T$1000))</f>
        <v>1.3217592592592593E-2</v>
      </c>
      <c r="K13" s="477">
        <f t="array" ref="K13">MIN(IF(L$13:L$1000=L13,U$13:U$1000))</f>
        <v>0</v>
      </c>
      <c r="L13" s="334" t="s">
        <v>521</v>
      </c>
      <c r="M13" s="331">
        <v>2.3495370370370371E-3</v>
      </c>
      <c r="N13" s="331"/>
      <c r="O13" s="331">
        <v>2.9745370370370373E-3</v>
      </c>
      <c r="P13" s="331">
        <v>1.0416666666666667E-3</v>
      </c>
      <c r="Q13" s="331">
        <v>1.5509259259259261E-3</v>
      </c>
      <c r="R13" s="331">
        <v>2.1990740740740742E-3</v>
      </c>
      <c r="S13" s="331">
        <v>3.1018518518518522E-3</v>
      </c>
      <c r="T13" s="332">
        <f>SUM(M13:S13)</f>
        <v>1.3217592592592593E-2</v>
      </c>
      <c r="U13" s="488" t="s">
        <v>529</v>
      </c>
      <c r="V13" s="343"/>
      <c r="W13" s="343"/>
      <c r="X13" s="343"/>
      <c r="Y13" s="408"/>
      <c r="Z13" s="459">
        <f>IF(M13=0,100,M13)</f>
        <v>2.3495370370370371E-3</v>
      </c>
      <c r="AA13" s="459">
        <f>IF(N13=0,100,N13)</f>
        <v>100</v>
      </c>
      <c r="AB13" s="459">
        <f>IF(O13=0,100,O13)</f>
        <v>2.9745370370370373E-3</v>
      </c>
      <c r="AC13" s="459">
        <f>IF(P13=0,100,P13)</f>
        <v>1.0416666666666667E-3</v>
      </c>
      <c r="AD13" s="459">
        <f>IF(Q13=0,100,Q13)</f>
        <v>1.5509259259259261E-3</v>
      </c>
      <c r="AE13" s="459">
        <f>IF(R13=0,100,R13)</f>
        <v>2.1990740740740742E-3</v>
      </c>
      <c r="AF13" s="459">
        <f>IF(S13=0,100,S13)</f>
        <v>3.1018518518518522E-3</v>
      </c>
      <c r="AG13" s="459">
        <f>IF(T13=0,100,T13)</f>
        <v>1.3217592592592593E-2</v>
      </c>
      <c r="AH13" s="459" t="str">
        <f>IF(U13=0,100,U13)</f>
        <v>x</v>
      </c>
      <c r="AI13" s="459">
        <f>IF(V13=0,100,V13)</f>
        <v>100</v>
      </c>
      <c r="AJ13" s="459">
        <f>IF(W13=0,100,W13)</f>
        <v>100</v>
      </c>
      <c r="AK13" s="459">
        <f>IF(X13=0,100,X13)</f>
        <v>100</v>
      </c>
      <c r="AL13" s="413">
        <f>IF($B13="Dame",IF(M13=0,100,M13),100)</f>
        <v>100</v>
      </c>
      <c r="AM13" s="413">
        <f>IF($B13="Dame",IF(N13=0,100,N13),100)</f>
        <v>100</v>
      </c>
      <c r="AN13" s="413">
        <f>IF($B13="Dame",IF(O13=0,100,O13),100)</f>
        <v>100</v>
      </c>
      <c r="AO13" s="413">
        <f>IF($B13="Dame",IF(P13=0,100,P13),100)</f>
        <v>100</v>
      </c>
      <c r="AP13" s="413">
        <f>IF($B13="Dame",IF(Q13=0,100,Q13),100)</f>
        <v>100</v>
      </c>
      <c r="AQ13" s="413">
        <f>IF($B13="Dame",IF(R13=0,100,R13),100)</f>
        <v>100</v>
      </c>
      <c r="AR13" s="413">
        <f>IF($B13="Dame",IF(S13=0,100,S13),100)</f>
        <v>100</v>
      </c>
      <c r="AS13" s="413">
        <f>IF($B13="Dame",IF(T13=0,100,T13),100)</f>
        <v>100</v>
      </c>
      <c r="AT13" s="413">
        <f>IF($B13="Dame",IF(U13=0,100,U13),100)</f>
        <v>100</v>
      </c>
      <c r="AU13" s="413">
        <f>IF($B13="Dame",IF(V13=0,100,V13),100)</f>
        <v>100</v>
      </c>
      <c r="AV13" s="413">
        <f>IF($B13="Dame",IF(W13=0,100,W13),100)</f>
        <v>100</v>
      </c>
      <c r="AW13" s="413">
        <f>IF($B13="Dame",IF(X13=0,100,X13),100)</f>
        <v>100</v>
      </c>
    </row>
    <row r="14" spans="1:49" x14ac:dyDescent="0.2">
      <c r="A14" s="319">
        <v>31562</v>
      </c>
      <c r="B14" s="319" t="s">
        <v>472</v>
      </c>
      <c r="C14" s="326">
        <v>258</v>
      </c>
      <c r="D14" s="319"/>
      <c r="E14" s="352">
        <v>1</v>
      </c>
      <c r="F14" s="352">
        <v>1</v>
      </c>
      <c r="G14" s="474">
        <v>1.5844907407407412E-2</v>
      </c>
      <c r="H14" s="487" t="str">
        <f>IF(T14=J14,"Pers","")</f>
        <v>Pers</v>
      </c>
      <c r="I14" s="487" t="str">
        <f>IF(E14&gt;1,IF(G14=K14,"Pers",""),"")</f>
        <v/>
      </c>
      <c r="J14" s="477">
        <f t="array" ref="J14">MIN(IF(L$13:L$1000=L14,T$13:T$1000))</f>
        <v>1.5844907407407412E-2</v>
      </c>
      <c r="K14" s="477">
        <f t="array" ref="K14">MIN(IF(L$13:L$1000=L14,U$13:U$1000))</f>
        <v>0</v>
      </c>
      <c r="L14" s="326" t="s">
        <v>171</v>
      </c>
      <c r="M14" s="331">
        <v>2.6967592592592594E-3</v>
      </c>
      <c r="N14" s="343"/>
      <c r="O14" s="331">
        <v>3.6226851851851854E-3</v>
      </c>
      <c r="P14" s="331">
        <v>1.1342592592592591E-3</v>
      </c>
      <c r="Q14" s="331">
        <v>2.0370370370370373E-3</v>
      </c>
      <c r="R14" s="331">
        <v>2.7777777777777779E-3</v>
      </c>
      <c r="S14" s="331">
        <v>3.5763888888888894E-3</v>
      </c>
      <c r="T14" s="332">
        <f>SUM(M14:S14)</f>
        <v>1.5844907407407412E-2</v>
      </c>
      <c r="U14" s="488" t="s">
        <v>529</v>
      </c>
      <c r="V14" s="343"/>
      <c r="W14" s="343"/>
      <c r="X14" s="343"/>
      <c r="Y14" s="408"/>
      <c r="Z14" s="412">
        <f>IF(M14=0,100,M14)</f>
        <v>2.6967592592592594E-3</v>
      </c>
      <c r="AA14" s="412">
        <f>IF(N14=0,100,N14)</f>
        <v>100</v>
      </c>
      <c r="AB14" s="412">
        <f>IF(O14=0,100,O14)</f>
        <v>3.6226851851851854E-3</v>
      </c>
      <c r="AC14" s="412">
        <f>IF(P14=0,100,P14)</f>
        <v>1.1342592592592591E-3</v>
      </c>
      <c r="AD14" s="412">
        <f>IF(Q14=0,100,Q14)</f>
        <v>2.0370370370370373E-3</v>
      </c>
      <c r="AE14" s="412">
        <f>IF(R14=0,100,R14)</f>
        <v>2.7777777777777779E-3</v>
      </c>
      <c r="AF14" s="412">
        <f>IF(S14=0,100,S14)</f>
        <v>3.5763888888888894E-3</v>
      </c>
      <c r="AG14" s="412">
        <f>IF(T14=0,100,T14)</f>
        <v>1.5844907407407412E-2</v>
      </c>
      <c r="AH14" s="412" t="str">
        <f>IF(U14=0,100,U14)</f>
        <v>x</v>
      </c>
      <c r="AI14" s="412">
        <f>IF(V14=0,100,V14)</f>
        <v>100</v>
      </c>
      <c r="AJ14" s="412">
        <f>IF(W14=0,100,W14)</f>
        <v>100</v>
      </c>
      <c r="AK14" s="412">
        <f>IF(X14=0,100,X14)</f>
        <v>100</v>
      </c>
      <c r="AL14" s="413">
        <f>IF($B14="Dame",IF(M14=0,100,M14),100)</f>
        <v>100</v>
      </c>
      <c r="AM14" s="413">
        <f>IF($B14="Dame",IF(N14=0,100,N14),100)</f>
        <v>100</v>
      </c>
      <c r="AN14" s="413">
        <f>IF($B14="Dame",IF(O14=0,100,O14),100)</f>
        <v>100</v>
      </c>
      <c r="AO14" s="413">
        <f>IF($B14="Dame",IF(P14=0,100,P14),100)</f>
        <v>100</v>
      </c>
      <c r="AP14" s="413">
        <f>IF($B14="Dame",IF(Q14=0,100,Q14),100)</f>
        <v>100</v>
      </c>
      <c r="AQ14" s="413">
        <f>IF($B14="Dame",IF(R14=0,100,R14),100)</f>
        <v>100</v>
      </c>
      <c r="AR14" s="413">
        <f>IF($B14="Dame",IF(S14=0,100,S14),100)</f>
        <v>100</v>
      </c>
      <c r="AS14" s="413">
        <f>IF($B14="Dame",IF(T14=0,100,T14),100)</f>
        <v>100</v>
      </c>
      <c r="AT14" s="413">
        <f>IF($B14="Dame",IF(U14=0,100,U14),100)</f>
        <v>100</v>
      </c>
      <c r="AU14" s="413">
        <f>IF($B14="Dame",IF(V14=0,100,V14),100)</f>
        <v>100</v>
      </c>
      <c r="AV14" s="413">
        <f>IF($B14="Dame",IF(W14=0,100,W14),100)</f>
        <v>100</v>
      </c>
      <c r="AW14" s="413">
        <f>IF($B14="Dame",IF(X14=0,100,X14),100)</f>
        <v>100</v>
      </c>
    </row>
    <row r="15" spans="1:49" ht="12.75" customHeight="1" x14ac:dyDescent="0.2">
      <c r="A15" s="319">
        <v>31562</v>
      </c>
      <c r="B15" s="319" t="s">
        <v>472</v>
      </c>
      <c r="C15" s="326">
        <v>219</v>
      </c>
      <c r="D15" s="319"/>
      <c r="E15" s="352">
        <v>1</v>
      </c>
      <c r="F15" s="352">
        <v>1</v>
      </c>
      <c r="G15" s="474">
        <v>1.6759259259259258E-2</v>
      </c>
      <c r="H15" s="487" t="str">
        <f>IF(T15=J15,"Pers","")</f>
        <v>Pers</v>
      </c>
      <c r="I15" s="487" t="str">
        <f>IF(E15&gt;1,IF(G15=K15,"Pers",""),"")</f>
        <v/>
      </c>
      <c r="J15" s="477">
        <f t="array" ref="J15">MIN(IF(L$13:L$1000=L15,T$13:T$1000))</f>
        <v>1.6759259259259258E-2</v>
      </c>
      <c r="K15" s="477">
        <f t="array" ref="K15">MIN(IF(L$13:L$1000=L15,U$13:U$1000))</f>
        <v>0</v>
      </c>
      <c r="L15" s="334" t="s">
        <v>150</v>
      </c>
      <c r="M15" s="331">
        <v>2.7662037037037034E-3</v>
      </c>
      <c r="N15" s="331"/>
      <c r="O15" s="331">
        <v>3.7152777777777774E-3</v>
      </c>
      <c r="P15" s="331">
        <v>1.2962962962962963E-3</v>
      </c>
      <c r="Q15" s="331">
        <v>2.2569444444444447E-3</v>
      </c>
      <c r="R15" s="331">
        <v>2.7546296296296294E-3</v>
      </c>
      <c r="S15" s="331">
        <v>3.9699074074074072E-3</v>
      </c>
      <c r="T15" s="332">
        <f>SUM(M15:S15)</f>
        <v>1.6759259259259258E-2</v>
      </c>
      <c r="U15" s="488" t="s">
        <v>529</v>
      </c>
      <c r="V15" s="330"/>
      <c r="W15" s="330"/>
      <c r="X15" s="343"/>
      <c r="Y15" s="408"/>
      <c r="Z15" s="412">
        <f>IF(M15=0,100,M15)</f>
        <v>2.7662037037037034E-3</v>
      </c>
      <c r="AA15" s="412">
        <f>IF(N15=0,100,N15)</f>
        <v>100</v>
      </c>
      <c r="AB15" s="412">
        <f>IF(O15=0,100,O15)</f>
        <v>3.7152777777777774E-3</v>
      </c>
      <c r="AC15" s="412">
        <f>IF(P15=0,100,P15)</f>
        <v>1.2962962962962963E-3</v>
      </c>
      <c r="AD15" s="412">
        <f>IF(Q15=0,100,Q15)</f>
        <v>2.2569444444444447E-3</v>
      </c>
      <c r="AE15" s="412">
        <f>IF(R15=0,100,R15)</f>
        <v>2.7546296296296294E-3</v>
      </c>
      <c r="AF15" s="412">
        <f>IF(S15=0,100,S15)</f>
        <v>3.9699074074074072E-3</v>
      </c>
      <c r="AG15" s="412">
        <f>IF(T15=0,100,T15)</f>
        <v>1.6759259259259258E-2</v>
      </c>
      <c r="AH15" s="412" t="str">
        <f>IF(U15=0,100,U15)</f>
        <v>x</v>
      </c>
      <c r="AI15" s="412">
        <f>IF(V15=0,100,V15)</f>
        <v>100</v>
      </c>
      <c r="AJ15" s="412">
        <f>IF(W15=0,100,W15)</f>
        <v>100</v>
      </c>
      <c r="AK15" s="412">
        <f>IF(X15=0,100,X15)</f>
        <v>100</v>
      </c>
      <c r="AL15" s="413">
        <f>IF($B15="Dame",IF(M15=0,100,M15),100)</f>
        <v>100</v>
      </c>
      <c r="AM15" s="413">
        <f>IF($B15="Dame",IF(N15=0,100,N15),100)</f>
        <v>100</v>
      </c>
      <c r="AN15" s="413">
        <f>IF($B15="Dame",IF(O15=0,100,O15),100)</f>
        <v>100</v>
      </c>
      <c r="AO15" s="413">
        <f>IF($B15="Dame",IF(P15=0,100,P15),100)</f>
        <v>100</v>
      </c>
      <c r="AP15" s="413">
        <f>IF($B15="Dame",IF(Q15=0,100,Q15),100)</f>
        <v>100</v>
      </c>
      <c r="AQ15" s="413">
        <f>IF($B15="Dame",IF(R15=0,100,R15),100)</f>
        <v>100</v>
      </c>
      <c r="AR15" s="413">
        <f>IF($B15="Dame",IF(S15=0,100,S15),100)</f>
        <v>100</v>
      </c>
      <c r="AS15" s="413">
        <f>IF($B15="Dame",IF(T15=0,100,T15),100)</f>
        <v>100</v>
      </c>
      <c r="AT15" s="413">
        <f>IF($B15="Dame",IF(U15=0,100,U15),100)</f>
        <v>100</v>
      </c>
      <c r="AU15" s="413">
        <f>IF($B15="Dame",IF(V15=0,100,V15),100)</f>
        <v>100</v>
      </c>
      <c r="AV15" s="413">
        <f>IF($B15="Dame",IF(W15=0,100,W15),100)</f>
        <v>100</v>
      </c>
      <c r="AW15" s="413">
        <f>IF($B15="Dame",IF(X15=0,100,X15),100)</f>
        <v>100</v>
      </c>
    </row>
    <row r="16" spans="1:49" x14ac:dyDescent="0.2">
      <c r="A16" s="319">
        <v>31562</v>
      </c>
      <c r="B16" s="319" t="s">
        <v>472</v>
      </c>
      <c r="C16" s="326">
        <v>513</v>
      </c>
      <c r="D16" s="319"/>
      <c r="E16" s="352">
        <v>2</v>
      </c>
      <c r="F16" s="352">
        <v>1</v>
      </c>
      <c r="G16" s="475">
        <v>2.6666666666666665E-2</v>
      </c>
      <c r="H16" s="487" t="str">
        <f>IF(T16=J16,"Pers","")</f>
        <v/>
      </c>
      <c r="I16" s="487" t="str">
        <f>IF(E16&gt;1,IF(G16=K16,"Pers",""),"")</f>
        <v>Pers</v>
      </c>
      <c r="J16" s="477">
        <f t="array" ref="J16">MIN(IF(L$13:L$1000=L16,T$13:T$1000))</f>
        <v>1.3194444444444444E-2</v>
      </c>
      <c r="K16" s="477">
        <f t="array" ref="K16">MIN(IF(L$13:L$1000=L16,U$13:U$1000))</f>
        <v>2.6666666666666665E-2</v>
      </c>
      <c r="L16" s="326" t="s">
        <v>304</v>
      </c>
      <c r="M16" s="331">
        <v>2.2916666666666667E-3</v>
      </c>
      <c r="N16" s="343"/>
      <c r="O16" s="331">
        <v>3.0555555555555557E-3</v>
      </c>
      <c r="P16" s="331">
        <v>9.7222222222222209E-4</v>
      </c>
      <c r="Q16" s="331">
        <v>1.8055555555555557E-3</v>
      </c>
      <c r="R16" s="331">
        <v>2.2222222222222222E-3</v>
      </c>
      <c r="S16" s="331">
        <v>3.1250000000000002E-3</v>
      </c>
      <c r="T16" s="332">
        <f>SUM(M16:S16)</f>
        <v>1.3472222222222222E-2</v>
      </c>
      <c r="U16" s="488" t="s">
        <v>529</v>
      </c>
      <c r="V16" s="343"/>
      <c r="W16" s="343"/>
      <c r="X16" s="343"/>
      <c r="Y16" s="408"/>
      <c r="Z16" s="412">
        <f>IF(M16=0,100,M16)</f>
        <v>2.2916666666666667E-3</v>
      </c>
      <c r="AA16" s="412">
        <f>IF(N16=0,100,N16)</f>
        <v>100</v>
      </c>
      <c r="AB16" s="412">
        <f>IF(O16=0,100,O16)</f>
        <v>3.0555555555555557E-3</v>
      </c>
      <c r="AC16" s="412">
        <f>IF(P16=0,100,P16)</f>
        <v>9.7222222222222209E-4</v>
      </c>
      <c r="AD16" s="412">
        <f>IF(Q16=0,100,Q16)</f>
        <v>1.8055555555555557E-3</v>
      </c>
      <c r="AE16" s="412">
        <f>IF(R16=0,100,R16)</f>
        <v>2.2222222222222222E-3</v>
      </c>
      <c r="AF16" s="412">
        <f>IF(S16=0,100,S16)</f>
        <v>3.1250000000000002E-3</v>
      </c>
      <c r="AG16" s="412">
        <f>IF(T16=0,100,T16)</f>
        <v>1.3472222222222222E-2</v>
      </c>
      <c r="AH16" s="412" t="str">
        <f>IF(U16=0,100,U16)</f>
        <v>x</v>
      </c>
      <c r="AI16" s="412">
        <f>IF(V16=0,100,V16)</f>
        <v>100</v>
      </c>
      <c r="AJ16" s="412">
        <f>IF(W16=0,100,W16)</f>
        <v>100</v>
      </c>
      <c r="AK16" s="412">
        <f>IF(X16=0,100,X16)</f>
        <v>100</v>
      </c>
      <c r="AL16" s="413">
        <f>IF($B16="Dame",IF(M16=0,100,M16),100)</f>
        <v>100</v>
      </c>
      <c r="AM16" s="413">
        <f>IF($B16="Dame",IF(N16=0,100,N16),100)</f>
        <v>100</v>
      </c>
      <c r="AN16" s="413">
        <f>IF($B16="Dame",IF(O16=0,100,O16),100)</f>
        <v>100</v>
      </c>
      <c r="AO16" s="413">
        <f>IF($B16="Dame",IF(P16=0,100,P16),100)</f>
        <v>100</v>
      </c>
      <c r="AP16" s="413">
        <f>IF($B16="Dame",IF(Q16=0,100,Q16),100)</f>
        <v>100</v>
      </c>
      <c r="AQ16" s="413">
        <f>IF($B16="Dame",IF(R16=0,100,R16),100)</f>
        <v>100</v>
      </c>
      <c r="AR16" s="413">
        <f>IF($B16="Dame",IF(S16=0,100,S16),100)</f>
        <v>100</v>
      </c>
      <c r="AS16" s="413">
        <f>IF($B16="Dame",IF(T16=0,100,T16),100)</f>
        <v>100</v>
      </c>
      <c r="AT16" s="413">
        <f>IF($B16="Dame",IF(U16=0,100,U16),100)</f>
        <v>100</v>
      </c>
      <c r="AU16" s="413">
        <f>IF($B16="Dame",IF(V16=0,100,V16),100)</f>
        <v>100</v>
      </c>
      <c r="AV16" s="413">
        <f>IF($B16="Dame",IF(W16=0,100,W16),100)</f>
        <v>100</v>
      </c>
      <c r="AW16" s="413">
        <f>IF($B16="Dame",IF(X16=0,100,X16),100)</f>
        <v>100</v>
      </c>
    </row>
    <row r="17" spans="1:49" x14ac:dyDescent="0.2">
      <c r="A17" s="319">
        <v>31562</v>
      </c>
      <c r="B17" s="319" t="s">
        <v>472</v>
      </c>
      <c r="C17" s="326">
        <v>514</v>
      </c>
      <c r="D17" s="319"/>
      <c r="E17" s="352">
        <v>2</v>
      </c>
      <c r="F17" s="352">
        <v>2</v>
      </c>
      <c r="G17" s="475">
        <v>2.6666666666666665E-2</v>
      </c>
      <c r="H17" s="487" t="str">
        <f>IF(T17=J17,"Pers","")</f>
        <v>Pers</v>
      </c>
      <c r="I17" s="487" t="str">
        <f>IF(E17&gt;1,IF(G17=K17,"Pers",""),"")</f>
        <v>Pers</v>
      </c>
      <c r="J17" s="477">
        <f t="array" ref="J17">MIN(IF(L$13:L$1000=L17,T$13:T$1000))</f>
        <v>1.3194444444444444E-2</v>
      </c>
      <c r="K17" s="477">
        <f t="array" ref="K17">MIN(IF(L$13:L$1000=L17,U$13:U$1000))</f>
        <v>2.6666666666666665E-2</v>
      </c>
      <c r="L17" s="326" t="s">
        <v>304</v>
      </c>
      <c r="M17" s="331">
        <v>2.4305555555555556E-3</v>
      </c>
      <c r="N17" s="343"/>
      <c r="O17" s="331">
        <v>3.1944444444444442E-3</v>
      </c>
      <c r="P17" s="331">
        <v>1.0416666666666667E-3</v>
      </c>
      <c r="Q17" s="331">
        <v>1.8749999999999999E-3</v>
      </c>
      <c r="R17" s="331">
        <v>2.1527777777777778E-3</v>
      </c>
      <c r="S17" s="331">
        <v>2.5000000000000001E-3</v>
      </c>
      <c r="T17" s="332">
        <f>SUM(M17:S17)</f>
        <v>1.3194444444444444E-2</v>
      </c>
      <c r="U17" s="332">
        <v>2.6666666666666665E-2</v>
      </c>
      <c r="V17" s="343"/>
      <c r="W17" s="343"/>
      <c r="X17" s="343"/>
      <c r="Y17" s="408"/>
      <c r="Z17" s="412">
        <f>IF(M17=0,100,M17)</f>
        <v>2.4305555555555556E-3</v>
      </c>
      <c r="AA17" s="412">
        <f>IF(N17=0,100,N17)</f>
        <v>100</v>
      </c>
      <c r="AB17" s="412">
        <f>IF(O17=0,100,O17)</f>
        <v>3.1944444444444442E-3</v>
      </c>
      <c r="AC17" s="412">
        <f>IF(P17=0,100,P17)</f>
        <v>1.0416666666666667E-3</v>
      </c>
      <c r="AD17" s="412">
        <f>IF(Q17=0,100,Q17)</f>
        <v>1.8749999999999999E-3</v>
      </c>
      <c r="AE17" s="412">
        <f>IF(R17=0,100,R17)</f>
        <v>2.1527777777777778E-3</v>
      </c>
      <c r="AF17" s="412">
        <f>IF(S17=0,100,S17)</f>
        <v>2.5000000000000001E-3</v>
      </c>
      <c r="AG17" s="412">
        <f>IF(T17=0,100,T17)</f>
        <v>1.3194444444444444E-2</v>
      </c>
      <c r="AH17" s="412">
        <f>IF(U17=0,100,U17)</f>
        <v>2.6666666666666665E-2</v>
      </c>
      <c r="AI17" s="412">
        <f>IF(V17=0,100,V17)</f>
        <v>100</v>
      </c>
      <c r="AJ17" s="412">
        <f>IF(W17=0,100,W17)</f>
        <v>100</v>
      </c>
      <c r="AK17" s="412">
        <f>IF(X17=0,100,X17)</f>
        <v>100</v>
      </c>
      <c r="AL17" s="413">
        <f>IF($B17="Dame",IF(M17=0,100,M17),100)</f>
        <v>100</v>
      </c>
      <c r="AM17" s="413">
        <f>IF($B17="Dame",IF(N17=0,100,N17),100)</f>
        <v>100</v>
      </c>
      <c r="AN17" s="413">
        <f>IF($B17="Dame",IF(O17=0,100,O17),100)</f>
        <v>100</v>
      </c>
      <c r="AO17" s="413">
        <f>IF($B17="Dame",IF(P17=0,100,P17),100)</f>
        <v>100</v>
      </c>
      <c r="AP17" s="413">
        <f>IF($B17="Dame",IF(Q17=0,100,Q17),100)</f>
        <v>100</v>
      </c>
      <c r="AQ17" s="413">
        <f>IF($B17="Dame",IF(R17=0,100,R17),100)</f>
        <v>100</v>
      </c>
      <c r="AR17" s="413">
        <f>IF($B17="Dame",IF(S17=0,100,S17),100)</f>
        <v>100</v>
      </c>
      <c r="AS17" s="413">
        <f>IF($B17="Dame",IF(T17=0,100,T17),100)</f>
        <v>100</v>
      </c>
      <c r="AT17" s="413">
        <f>IF($B17="Dame",IF(U17=0,100,U17),100)</f>
        <v>100</v>
      </c>
      <c r="AU17" s="413">
        <f>IF($B17="Dame",IF(V17=0,100,V17),100)</f>
        <v>100</v>
      </c>
      <c r="AV17" s="413">
        <f>IF($B17="Dame",IF(W17=0,100,W17),100)</f>
        <v>100</v>
      </c>
      <c r="AW17" s="413">
        <f>IF($B17="Dame",IF(X17=0,100,X17),100)</f>
        <v>100</v>
      </c>
    </row>
    <row r="18" spans="1:49" x14ac:dyDescent="0.2">
      <c r="A18" s="337">
        <v>31573</v>
      </c>
      <c r="B18" s="319" t="s">
        <v>469</v>
      </c>
      <c r="C18" s="326">
        <v>44</v>
      </c>
      <c r="D18" s="319"/>
      <c r="E18" s="352">
        <v>1</v>
      </c>
      <c r="F18" s="352">
        <v>1</v>
      </c>
      <c r="G18" s="474">
        <v>1.6655092592592593E-2</v>
      </c>
      <c r="H18" s="487" t="str">
        <f>IF(T18=J18,"Pers","")</f>
        <v/>
      </c>
      <c r="I18" s="487" t="str">
        <f>IF(E18&gt;1,IF(G18=K18,"Pers",""),"")</f>
        <v/>
      </c>
      <c r="J18" s="477">
        <f t="array" ref="J18">MIN(IF(L$13:L$1000=L18,T$13:T$1000))</f>
        <v>1.6539351851851854E-2</v>
      </c>
      <c r="K18" s="477">
        <f t="array" ref="K18">MIN(IF(L$13:L$1000=L18,U$13:U$1000))</f>
        <v>0</v>
      </c>
      <c r="L18" s="334" t="s">
        <v>51</v>
      </c>
      <c r="M18" s="331">
        <v>2.8009259259259259E-3</v>
      </c>
      <c r="N18" s="331"/>
      <c r="O18" s="331">
        <v>3.8541666666666668E-3</v>
      </c>
      <c r="P18" s="331">
        <v>1.2384259259259258E-3</v>
      </c>
      <c r="Q18" s="331">
        <v>2.2106481481481478E-3</v>
      </c>
      <c r="R18" s="331">
        <v>2.7777777777777779E-3</v>
      </c>
      <c r="S18" s="331">
        <v>3.7731481481481483E-3</v>
      </c>
      <c r="T18" s="332">
        <f>SUM(M18:S18)</f>
        <v>1.6655092592592593E-2</v>
      </c>
      <c r="U18" s="488" t="s">
        <v>529</v>
      </c>
      <c r="V18" s="343"/>
      <c r="W18" s="343"/>
      <c r="X18" s="343"/>
      <c r="Y18" s="408"/>
      <c r="Z18" s="412">
        <f>IF(M18=0,100,M18)</f>
        <v>2.8009259259259259E-3</v>
      </c>
      <c r="AA18" s="412">
        <f>IF(N18=0,100,N18)</f>
        <v>100</v>
      </c>
      <c r="AB18" s="412">
        <f>IF(O18=0,100,O18)</f>
        <v>3.8541666666666668E-3</v>
      </c>
      <c r="AC18" s="412">
        <f>IF(P18=0,100,P18)</f>
        <v>1.2384259259259258E-3</v>
      </c>
      <c r="AD18" s="412">
        <f>IF(Q18=0,100,Q18)</f>
        <v>2.2106481481481478E-3</v>
      </c>
      <c r="AE18" s="412">
        <f>IF(R18=0,100,R18)</f>
        <v>2.7777777777777779E-3</v>
      </c>
      <c r="AF18" s="412">
        <f>IF(S18=0,100,S18)</f>
        <v>3.7731481481481483E-3</v>
      </c>
      <c r="AG18" s="412">
        <f>IF(T18=0,100,T18)</f>
        <v>1.6655092592592593E-2</v>
      </c>
      <c r="AH18" s="412" t="str">
        <f>IF(U18=0,100,U18)</f>
        <v>x</v>
      </c>
      <c r="AI18" s="412">
        <f>IF(V18=0,100,V18)</f>
        <v>100</v>
      </c>
      <c r="AJ18" s="412">
        <f>IF(W18=0,100,W18)</f>
        <v>100</v>
      </c>
      <c r="AK18" s="412">
        <f>IF(X18=0,100,X18)</f>
        <v>100</v>
      </c>
      <c r="AL18" s="413">
        <f>IF($B18="Dame",IF(M18=0,100,M18),100)</f>
        <v>2.8009259259259259E-3</v>
      </c>
      <c r="AM18" s="413">
        <f>IF($B18="Dame",IF(N18=0,100,N18),100)</f>
        <v>100</v>
      </c>
      <c r="AN18" s="413">
        <f>IF($B18="Dame",IF(O18=0,100,O18),100)</f>
        <v>3.8541666666666668E-3</v>
      </c>
      <c r="AO18" s="413">
        <f>IF($B18="Dame",IF(P18=0,100,P18),100)</f>
        <v>1.2384259259259258E-3</v>
      </c>
      <c r="AP18" s="413">
        <f>IF($B18="Dame",IF(Q18=0,100,Q18),100)</f>
        <v>2.2106481481481478E-3</v>
      </c>
      <c r="AQ18" s="413">
        <f>IF($B18="Dame",IF(R18=0,100,R18),100)</f>
        <v>2.7777777777777779E-3</v>
      </c>
      <c r="AR18" s="413">
        <f>IF($B18="Dame",IF(S18=0,100,S18),100)</f>
        <v>3.7731481481481483E-3</v>
      </c>
      <c r="AS18" s="413">
        <f>IF($B18="Dame",IF(T18=0,100,T18),100)</f>
        <v>1.6655092592592593E-2</v>
      </c>
      <c r="AT18" s="413" t="str">
        <f>IF($B18="Dame",IF(U18=0,100,U18),100)</f>
        <v>x</v>
      </c>
      <c r="AU18" s="413">
        <f>IF($B18="Dame",IF(V18=0,100,V18),100)</f>
        <v>100</v>
      </c>
      <c r="AV18" s="413">
        <f>IF($B18="Dame",IF(W18=0,100,W18),100)</f>
        <v>100</v>
      </c>
      <c r="AW18" s="413">
        <f>IF($B18="Dame",IF(X18=0,100,X18),100)</f>
        <v>100</v>
      </c>
    </row>
    <row r="19" spans="1:49" x14ac:dyDescent="0.2">
      <c r="A19" s="319">
        <v>31573</v>
      </c>
      <c r="B19" s="319" t="s">
        <v>472</v>
      </c>
      <c r="C19" s="326">
        <v>511</v>
      </c>
      <c r="D19" s="319"/>
      <c r="E19" s="352">
        <v>2</v>
      </c>
      <c r="F19" s="352">
        <v>1</v>
      </c>
      <c r="G19" s="475">
        <v>2.6956018518518518E-2</v>
      </c>
      <c r="H19" s="487" t="str">
        <f>IF(T19=J19,"Pers","")</f>
        <v/>
      </c>
      <c r="I19" s="487" t="str">
        <f>IF(E19&gt;1,IF(G19=K19,"Pers",""),"")</f>
        <v/>
      </c>
      <c r="J19" s="477">
        <f t="array" ref="J19">MIN(IF(L$13:L$1000=L19,T$13:T$1000))</f>
        <v>1.3194444444444444E-2</v>
      </c>
      <c r="K19" s="477">
        <f t="array" ref="K19">MIN(IF(L$13:L$1000=L19,U$13:U$1000))</f>
        <v>2.6666666666666665E-2</v>
      </c>
      <c r="L19" s="326" t="s">
        <v>304</v>
      </c>
      <c r="M19" s="331">
        <v>2.3726851851851851E-3</v>
      </c>
      <c r="N19" s="343"/>
      <c r="O19" s="331">
        <v>3.0902777777777782E-3</v>
      </c>
      <c r="P19" s="331">
        <v>9.8379629629629642E-4</v>
      </c>
      <c r="Q19" s="331">
        <v>1.8055555555555557E-3</v>
      </c>
      <c r="R19" s="331">
        <v>2.2569444444444447E-3</v>
      </c>
      <c r="S19" s="331">
        <v>3.0902777777777782E-3</v>
      </c>
      <c r="T19" s="332">
        <f>SUM(M19:S19)</f>
        <v>1.3599537037037038E-2</v>
      </c>
      <c r="U19" s="488" t="s">
        <v>529</v>
      </c>
      <c r="V19" s="343"/>
      <c r="W19" s="343"/>
      <c r="X19" s="343"/>
      <c r="Y19" s="408"/>
      <c r="Z19" s="412">
        <f>IF(M19=0,100,M19)</f>
        <v>2.3726851851851851E-3</v>
      </c>
      <c r="AA19" s="412">
        <f>IF(N19=0,100,N19)</f>
        <v>100</v>
      </c>
      <c r="AB19" s="412">
        <f>IF(O19=0,100,O19)</f>
        <v>3.0902777777777782E-3</v>
      </c>
      <c r="AC19" s="412">
        <f>IF(P19=0,100,P19)</f>
        <v>9.8379629629629642E-4</v>
      </c>
      <c r="AD19" s="412">
        <f>IF(Q19=0,100,Q19)</f>
        <v>1.8055555555555557E-3</v>
      </c>
      <c r="AE19" s="412">
        <f>IF(R19=0,100,R19)</f>
        <v>2.2569444444444447E-3</v>
      </c>
      <c r="AF19" s="412">
        <f>IF(S19=0,100,S19)</f>
        <v>3.0902777777777782E-3</v>
      </c>
      <c r="AG19" s="412">
        <f>IF(T19=0,100,T19)</f>
        <v>1.3599537037037038E-2</v>
      </c>
      <c r="AH19" s="412" t="str">
        <f>IF(U19=0,100,U19)</f>
        <v>x</v>
      </c>
      <c r="AI19" s="412">
        <f>IF(V19=0,100,V19)</f>
        <v>100</v>
      </c>
      <c r="AJ19" s="412">
        <f>IF(W19=0,100,W19)</f>
        <v>100</v>
      </c>
      <c r="AK19" s="412">
        <f>IF(X19=0,100,X19)</f>
        <v>100</v>
      </c>
      <c r="AL19" s="413">
        <f>IF($B19="Dame",IF(M19=0,100,M19),100)</f>
        <v>100</v>
      </c>
      <c r="AM19" s="413">
        <f>IF($B19="Dame",IF(N19=0,100,N19),100)</f>
        <v>100</v>
      </c>
      <c r="AN19" s="413">
        <f>IF($B19="Dame",IF(O19=0,100,O19),100)</f>
        <v>100</v>
      </c>
      <c r="AO19" s="413">
        <f>IF($B19="Dame",IF(P19=0,100,P19),100)</f>
        <v>100</v>
      </c>
      <c r="AP19" s="413">
        <f>IF($B19="Dame",IF(Q19=0,100,Q19),100)</f>
        <v>100</v>
      </c>
      <c r="AQ19" s="413">
        <f>IF($B19="Dame",IF(R19=0,100,R19),100)</f>
        <v>100</v>
      </c>
      <c r="AR19" s="413">
        <f>IF($B19="Dame",IF(S19=0,100,S19),100)</f>
        <v>100</v>
      </c>
      <c r="AS19" s="413">
        <f>IF($B19="Dame",IF(T19=0,100,T19),100)</f>
        <v>100</v>
      </c>
      <c r="AT19" s="413">
        <f>IF($B19="Dame",IF(U19=0,100,U19),100)</f>
        <v>100</v>
      </c>
      <c r="AU19" s="413">
        <f>IF($B19="Dame",IF(V19=0,100,V19),100)</f>
        <v>100</v>
      </c>
      <c r="AV19" s="413">
        <f>IF($B19="Dame",IF(W19=0,100,W19),100)</f>
        <v>100</v>
      </c>
      <c r="AW19" s="413">
        <f>IF($B19="Dame",IF(X19=0,100,X19),100)</f>
        <v>100</v>
      </c>
    </row>
    <row r="20" spans="1:49" x14ac:dyDescent="0.2">
      <c r="A20" s="319">
        <v>31573</v>
      </c>
      <c r="B20" s="319" t="s">
        <v>472</v>
      </c>
      <c r="C20" s="326">
        <v>512</v>
      </c>
      <c r="D20" s="319"/>
      <c r="E20" s="352">
        <v>2</v>
      </c>
      <c r="F20" s="352">
        <v>2</v>
      </c>
      <c r="G20" s="475">
        <v>2.6956018518518518E-2</v>
      </c>
      <c r="H20" s="487" t="str">
        <f>IF(T20=J20,"Pers","")</f>
        <v/>
      </c>
      <c r="I20" s="487" t="str">
        <f>IF(E20&gt;1,IF(G20=K20,"Pers",""),"")</f>
        <v/>
      </c>
      <c r="J20" s="477">
        <f t="array" ref="J20">MIN(IF(L$13:L$1000=L20,T$13:T$1000))</f>
        <v>1.3194444444444444E-2</v>
      </c>
      <c r="K20" s="477">
        <f t="array" ref="K20">MIN(IF(L$13:L$1000=L20,U$13:U$1000))</f>
        <v>2.6666666666666665E-2</v>
      </c>
      <c r="L20" s="326" t="s">
        <v>304</v>
      </c>
      <c r="M20" s="331">
        <v>2.4652777777777776E-3</v>
      </c>
      <c r="N20" s="343"/>
      <c r="O20" s="331">
        <v>3.1712962962962958E-3</v>
      </c>
      <c r="P20" s="331">
        <v>9.2592592592592585E-4</v>
      </c>
      <c r="Q20" s="331">
        <v>1.7245370370370372E-3</v>
      </c>
      <c r="R20" s="331">
        <v>2.0717592592592593E-3</v>
      </c>
      <c r="S20" s="331">
        <v>2.9976851851851848E-3</v>
      </c>
      <c r="T20" s="332">
        <f>SUM(M20:S20)</f>
        <v>1.335648148148148E-2</v>
      </c>
      <c r="U20" s="332">
        <v>2.6956018518518518E-2</v>
      </c>
      <c r="V20" s="343"/>
      <c r="W20" s="343"/>
      <c r="X20" s="343"/>
      <c r="Y20" s="408"/>
      <c r="Z20" s="412">
        <f>IF(M20=0,100,M20)</f>
        <v>2.4652777777777776E-3</v>
      </c>
      <c r="AA20" s="412">
        <f>IF(N20=0,100,N20)</f>
        <v>100</v>
      </c>
      <c r="AB20" s="412">
        <f>IF(O20=0,100,O20)</f>
        <v>3.1712962962962958E-3</v>
      </c>
      <c r="AC20" s="412">
        <f>IF(P20=0,100,P20)</f>
        <v>9.2592592592592585E-4</v>
      </c>
      <c r="AD20" s="412">
        <f>IF(Q20=0,100,Q20)</f>
        <v>1.7245370370370372E-3</v>
      </c>
      <c r="AE20" s="412">
        <f>IF(R20=0,100,R20)</f>
        <v>2.0717592592592593E-3</v>
      </c>
      <c r="AF20" s="412">
        <f>IF(S20=0,100,S20)</f>
        <v>2.9976851851851848E-3</v>
      </c>
      <c r="AG20" s="412">
        <f>IF(T20=0,100,T20)</f>
        <v>1.335648148148148E-2</v>
      </c>
      <c r="AH20" s="412">
        <f>IF(U20=0,100,U20)</f>
        <v>2.6956018518518518E-2</v>
      </c>
      <c r="AI20" s="412">
        <f>IF(V20=0,100,V20)</f>
        <v>100</v>
      </c>
      <c r="AJ20" s="412">
        <f>IF(W20=0,100,W20)</f>
        <v>100</v>
      </c>
      <c r="AK20" s="412">
        <f>IF(X20=0,100,X20)</f>
        <v>100</v>
      </c>
      <c r="AL20" s="413">
        <f>IF($B20="Dame",IF(M20=0,100,M20),100)</f>
        <v>100</v>
      </c>
      <c r="AM20" s="413">
        <f>IF($B20="Dame",IF(N20=0,100,N20),100)</f>
        <v>100</v>
      </c>
      <c r="AN20" s="413">
        <f>IF($B20="Dame",IF(O20=0,100,O20),100)</f>
        <v>100</v>
      </c>
      <c r="AO20" s="413">
        <f>IF($B20="Dame",IF(P20=0,100,P20),100)</f>
        <v>100</v>
      </c>
      <c r="AP20" s="413">
        <f>IF($B20="Dame",IF(Q20=0,100,Q20),100)</f>
        <v>100</v>
      </c>
      <c r="AQ20" s="413">
        <f>IF($B20="Dame",IF(R20=0,100,R20),100)</f>
        <v>100</v>
      </c>
      <c r="AR20" s="413">
        <f>IF($B20="Dame",IF(S20=0,100,S20),100)</f>
        <v>100</v>
      </c>
      <c r="AS20" s="413">
        <f>IF($B20="Dame",IF(T20=0,100,T20),100)</f>
        <v>100</v>
      </c>
      <c r="AT20" s="413">
        <f>IF($B20="Dame",IF(U20=0,100,U20),100)</f>
        <v>100</v>
      </c>
      <c r="AU20" s="413">
        <f>IF($B20="Dame",IF(V20=0,100,V20),100)</f>
        <v>100</v>
      </c>
      <c r="AV20" s="413">
        <f>IF($B20="Dame",IF(W20=0,100,W20),100)</f>
        <v>100</v>
      </c>
      <c r="AW20" s="413">
        <f>IF($B20="Dame",IF(X20=0,100,X20),100)</f>
        <v>100</v>
      </c>
    </row>
    <row r="21" spans="1:49" x14ac:dyDescent="0.2">
      <c r="A21" s="319">
        <v>31582</v>
      </c>
      <c r="B21" s="319" t="s">
        <v>472</v>
      </c>
      <c r="C21" s="326">
        <v>376</v>
      </c>
      <c r="D21" s="319" t="s">
        <v>502</v>
      </c>
      <c r="E21" s="352">
        <v>2</v>
      </c>
      <c r="F21" s="352">
        <v>1</v>
      </c>
      <c r="G21" s="475">
        <v>2.7986111111111114E-2</v>
      </c>
      <c r="H21" s="487" t="str">
        <f>IF(T21=J21,"Pers","")</f>
        <v>Pers</v>
      </c>
      <c r="I21" s="487" t="str">
        <f>IF(E21&gt;1,IF(G21=K21,"Pers",""),"")</f>
        <v>Pers</v>
      </c>
      <c r="J21" s="477">
        <f t="array" ref="J21">MIN(IF(L$13:L$1000=L21,T$13:T$1000))</f>
        <v>1.3981481481481482E-2</v>
      </c>
      <c r="K21" s="477">
        <f t="array" ref="K21">MIN(IF(L$13:L$1000=L21,U$13:U$1000))</f>
        <v>2.7986111111111114E-2</v>
      </c>
      <c r="L21" s="326" t="s">
        <v>484</v>
      </c>
      <c r="M21" s="331">
        <v>2.3958333333333336E-3</v>
      </c>
      <c r="N21" s="343"/>
      <c r="O21" s="331">
        <v>2.9861111111111113E-3</v>
      </c>
      <c r="P21" s="331">
        <v>1.0763888888888889E-3</v>
      </c>
      <c r="Q21" s="331">
        <v>2.0486111111111113E-3</v>
      </c>
      <c r="R21" s="331">
        <v>2.3263888888888887E-3</v>
      </c>
      <c r="S21" s="331">
        <v>3.1481481481481482E-3</v>
      </c>
      <c r="T21" s="332">
        <f>SUM(M21:S21)</f>
        <v>1.3981481481481482E-2</v>
      </c>
      <c r="U21" s="488" t="s">
        <v>529</v>
      </c>
      <c r="V21" s="343"/>
      <c r="W21" s="343"/>
      <c r="X21" s="343"/>
      <c r="Y21" s="408"/>
      <c r="Z21" s="412">
        <f>IF(M21=0,100,M21)</f>
        <v>2.3958333333333336E-3</v>
      </c>
      <c r="AA21" s="412">
        <f>IF(N21=0,100,N21)</f>
        <v>100</v>
      </c>
      <c r="AB21" s="412">
        <f>IF(O21=0,100,O21)</f>
        <v>2.9861111111111113E-3</v>
      </c>
      <c r="AC21" s="412">
        <f>IF(P21=0,100,P21)</f>
        <v>1.0763888888888889E-3</v>
      </c>
      <c r="AD21" s="412">
        <f>IF(Q21=0,100,Q21)</f>
        <v>2.0486111111111113E-3</v>
      </c>
      <c r="AE21" s="412">
        <f>IF(R21=0,100,R21)</f>
        <v>2.3263888888888887E-3</v>
      </c>
      <c r="AF21" s="412">
        <f>IF(S21=0,100,S21)</f>
        <v>3.1481481481481482E-3</v>
      </c>
      <c r="AG21" s="412">
        <f>IF(T21=0,100,T21)</f>
        <v>1.3981481481481482E-2</v>
      </c>
      <c r="AH21" s="412" t="str">
        <f>IF(U21=0,100,U21)</f>
        <v>x</v>
      </c>
      <c r="AI21" s="412">
        <f>IF(V21=0,100,V21)</f>
        <v>100</v>
      </c>
      <c r="AJ21" s="412">
        <f>IF(W21=0,100,W21)</f>
        <v>100</v>
      </c>
      <c r="AK21" s="412">
        <f>IF(X21=0,100,X21)</f>
        <v>100</v>
      </c>
      <c r="AL21" s="413">
        <f>IF($B21="Dame",IF(M21=0,100,M21),100)</f>
        <v>100</v>
      </c>
      <c r="AM21" s="413">
        <f>IF($B21="Dame",IF(N21=0,100,N21),100)</f>
        <v>100</v>
      </c>
      <c r="AN21" s="413">
        <f>IF($B21="Dame",IF(O21=0,100,O21),100)</f>
        <v>100</v>
      </c>
      <c r="AO21" s="413">
        <f>IF($B21="Dame",IF(P21=0,100,P21),100)</f>
        <v>100</v>
      </c>
      <c r="AP21" s="413">
        <f>IF($B21="Dame",IF(Q21=0,100,Q21),100)</f>
        <v>100</v>
      </c>
      <c r="AQ21" s="413">
        <f>IF($B21="Dame",IF(R21=0,100,R21),100)</f>
        <v>100</v>
      </c>
      <c r="AR21" s="413">
        <f>IF($B21="Dame",IF(S21=0,100,S21),100)</f>
        <v>100</v>
      </c>
      <c r="AS21" s="413">
        <f>IF($B21="Dame",IF(T21=0,100,T21),100)</f>
        <v>100</v>
      </c>
      <c r="AT21" s="413">
        <f>IF($B21="Dame",IF(U21=0,100,U21),100)</f>
        <v>100</v>
      </c>
      <c r="AU21" s="413">
        <f>IF($B21="Dame",IF(V21=0,100,V21),100)</f>
        <v>100</v>
      </c>
      <c r="AV21" s="413">
        <f>IF($B21="Dame",IF(W21=0,100,W21),100)</f>
        <v>100</v>
      </c>
      <c r="AW21" s="413">
        <f>IF($B21="Dame",IF(X21=0,100,X21),100)</f>
        <v>100</v>
      </c>
    </row>
    <row r="22" spans="1:49" x14ac:dyDescent="0.2">
      <c r="A22" s="319">
        <v>31582</v>
      </c>
      <c r="B22" s="319" t="s">
        <v>472</v>
      </c>
      <c r="C22" s="326">
        <v>377</v>
      </c>
      <c r="D22" s="319" t="s">
        <v>502</v>
      </c>
      <c r="E22" s="352">
        <v>2</v>
      </c>
      <c r="F22" s="352">
        <v>2</v>
      </c>
      <c r="G22" s="475">
        <v>2.7986111111111114E-2</v>
      </c>
      <c r="H22" s="487" t="str">
        <f>IF(T22=J22,"Pers","")</f>
        <v/>
      </c>
      <c r="I22" s="487" t="str">
        <f>IF(E22&gt;1,IF(G22=K22,"Pers",""),"")</f>
        <v>Pers</v>
      </c>
      <c r="J22" s="477">
        <f t="array" ref="J22">MIN(IF(L$13:L$1000=L22,T$13:T$1000))</f>
        <v>1.3981481481481482E-2</v>
      </c>
      <c r="K22" s="477">
        <f t="array" ref="K22">MIN(IF(L$13:L$1000=L22,U$13:U$1000))</f>
        <v>2.7986111111111114E-2</v>
      </c>
      <c r="L22" s="326" t="s">
        <v>484</v>
      </c>
      <c r="M22" s="331">
        <v>2.615740740740741E-3</v>
      </c>
      <c r="N22" s="343"/>
      <c r="O22" s="331">
        <v>2.8356481481481479E-3</v>
      </c>
      <c r="P22" s="331">
        <v>1.0648148148148147E-3</v>
      </c>
      <c r="Q22" s="331">
        <v>2.1296296296296298E-3</v>
      </c>
      <c r="R22" s="331">
        <v>2.2337962962962967E-3</v>
      </c>
      <c r="S22" s="331">
        <v>3.1250000000000002E-3</v>
      </c>
      <c r="T22" s="332">
        <f>SUM(M22:S22)</f>
        <v>1.4004629629629631E-2</v>
      </c>
      <c r="U22" s="332">
        <v>2.7986111111111114E-2</v>
      </c>
      <c r="V22" s="343"/>
      <c r="W22" s="343"/>
      <c r="X22" s="343"/>
      <c r="Y22" s="408"/>
      <c r="Z22" s="412">
        <f>IF(M22=0,100,M22)</f>
        <v>2.615740740740741E-3</v>
      </c>
      <c r="AA22" s="412">
        <f>IF(N22=0,100,N22)</f>
        <v>100</v>
      </c>
      <c r="AB22" s="412">
        <f>IF(O22=0,100,O22)</f>
        <v>2.8356481481481479E-3</v>
      </c>
      <c r="AC22" s="412">
        <f>IF(P22=0,100,P22)</f>
        <v>1.0648148148148147E-3</v>
      </c>
      <c r="AD22" s="412">
        <f>IF(Q22=0,100,Q22)</f>
        <v>2.1296296296296298E-3</v>
      </c>
      <c r="AE22" s="412">
        <f>IF(R22=0,100,R22)</f>
        <v>2.2337962962962967E-3</v>
      </c>
      <c r="AF22" s="412">
        <f>IF(S22=0,100,S22)</f>
        <v>3.1250000000000002E-3</v>
      </c>
      <c r="AG22" s="412">
        <f>IF(T22=0,100,T22)</f>
        <v>1.4004629629629631E-2</v>
      </c>
      <c r="AH22" s="412">
        <f>IF(U22=0,100,U22)</f>
        <v>2.7986111111111114E-2</v>
      </c>
      <c r="AI22" s="412">
        <f>IF(V22=0,100,V22)</f>
        <v>100</v>
      </c>
      <c r="AJ22" s="412">
        <f>IF(W22=0,100,W22)</f>
        <v>100</v>
      </c>
      <c r="AK22" s="412">
        <f>IF(X22=0,100,X22)</f>
        <v>100</v>
      </c>
      <c r="AL22" s="413">
        <f>IF($B22="Dame",IF(M22=0,100,M22),100)</f>
        <v>100</v>
      </c>
      <c r="AM22" s="413">
        <f>IF($B22="Dame",IF(N22=0,100,N22),100)</f>
        <v>100</v>
      </c>
      <c r="AN22" s="413">
        <f>IF($B22="Dame",IF(O22=0,100,O22),100)</f>
        <v>100</v>
      </c>
      <c r="AO22" s="413">
        <f>IF($B22="Dame",IF(P22=0,100,P22),100)</f>
        <v>100</v>
      </c>
      <c r="AP22" s="413">
        <f>IF($B22="Dame",IF(Q22=0,100,Q22),100)</f>
        <v>100</v>
      </c>
      <c r="AQ22" s="413">
        <f>IF($B22="Dame",IF(R22=0,100,R22),100)</f>
        <v>100</v>
      </c>
      <c r="AR22" s="413">
        <f>IF($B22="Dame",IF(S22=0,100,S22),100)</f>
        <v>100</v>
      </c>
      <c r="AS22" s="413">
        <f>IF($B22="Dame",IF(T22=0,100,T22),100)</f>
        <v>100</v>
      </c>
      <c r="AT22" s="413">
        <f>IF($B22="Dame",IF(U22=0,100,U22),100)</f>
        <v>100</v>
      </c>
      <c r="AU22" s="413">
        <f>IF($B22="Dame",IF(V22=0,100,V22),100)</f>
        <v>100</v>
      </c>
      <c r="AV22" s="413">
        <f>IF($B22="Dame",IF(W22=0,100,W22),100)</f>
        <v>100</v>
      </c>
      <c r="AW22" s="413">
        <f>IF($B22="Dame",IF(X22=0,100,X22),100)</f>
        <v>100</v>
      </c>
    </row>
    <row r="23" spans="1:49" ht="12.75" customHeight="1" x14ac:dyDescent="0.2">
      <c r="A23" s="319">
        <v>31582</v>
      </c>
      <c r="B23" s="319" t="s">
        <v>472</v>
      </c>
      <c r="C23" s="326">
        <v>374</v>
      </c>
      <c r="D23" s="319" t="s">
        <v>502</v>
      </c>
      <c r="E23" s="352">
        <v>2</v>
      </c>
      <c r="F23" s="352">
        <v>1</v>
      </c>
      <c r="G23" s="475">
        <v>2.8912037037037035E-2</v>
      </c>
      <c r="H23" s="487" t="str">
        <f>IF(T23=J23,"Pers","")</f>
        <v>Pers</v>
      </c>
      <c r="I23" s="487" t="str">
        <f>IF(E23&gt;1,IF(G23=K23,"Pers",""),"")</f>
        <v>Pers</v>
      </c>
      <c r="J23" s="477">
        <f t="array" ref="J23">MIN(IF(L$13:L$1000=L23,T$13:T$1000))</f>
        <v>1.4189814814814815E-2</v>
      </c>
      <c r="K23" s="477">
        <f t="array" ref="K23">MIN(IF(L$13:L$1000=L23,U$13:U$1000))</f>
        <v>2.8912037037037035E-2</v>
      </c>
      <c r="L23" s="326" t="s">
        <v>485</v>
      </c>
      <c r="M23" s="331">
        <v>2.3611111111111111E-3</v>
      </c>
      <c r="N23" s="343"/>
      <c r="O23" s="331">
        <v>3.1250000000000002E-3</v>
      </c>
      <c r="P23" s="331">
        <v>1.1805555555555556E-3</v>
      </c>
      <c r="Q23" s="331">
        <v>1.8749999999999999E-3</v>
      </c>
      <c r="R23" s="331">
        <v>2.3148148148148151E-3</v>
      </c>
      <c r="S23" s="331">
        <v>3.3333333333333335E-3</v>
      </c>
      <c r="T23" s="332">
        <f>SUM(M23:S23)</f>
        <v>1.4189814814814815E-2</v>
      </c>
      <c r="U23" s="488" t="s">
        <v>529</v>
      </c>
      <c r="V23" s="343"/>
      <c r="W23" s="343"/>
      <c r="X23" s="343"/>
      <c r="Y23" s="406"/>
      <c r="Z23" s="412">
        <f>IF(M23=0,100,M23)</f>
        <v>2.3611111111111111E-3</v>
      </c>
      <c r="AA23" s="412">
        <f>IF(N23=0,100,N23)</f>
        <v>100</v>
      </c>
      <c r="AB23" s="412">
        <f>IF(O23=0,100,O23)</f>
        <v>3.1250000000000002E-3</v>
      </c>
      <c r="AC23" s="412">
        <f>IF(P23=0,100,P23)</f>
        <v>1.1805555555555556E-3</v>
      </c>
      <c r="AD23" s="412">
        <f>IF(Q23=0,100,Q23)</f>
        <v>1.8749999999999999E-3</v>
      </c>
      <c r="AE23" s="412">
        <f>IF(R23=0,100,R23)</f>
        <v>2.3148148148148151E-3</v>
      </c>
      <c r="AF23" s="412">
        <f>IF(S23=0,100,S23)</f>
        <v>3.3333333333333335E-3</v>
      </c>
      <c r="AG23" s="412">
        <f>IF(T23=0,100,T23)</f>
        <v>1.4189814814814815E-2</v>
      </c>
      <c r="AH23" s="412" t="str">
        <f>IF(U23=0,100,U23)</f>
        <v>x</v>
      </c>
      <c r="AI23" s="412">
        <f>IF(V23=0,100,V23)</f>
        <v>100</v>
      </c>
      <c r="AJ23" s="412">
        <f>IF(W23=0,100,W23)</f>
        <v>100</v>
      </c>
      <c r="AK23" s="412">
        <f>IF(X23=0,100,X23)</f>
        <v>100</v>
      </c>
      <c r="AL23" s="413">
        <f>IF($B23="Dame",IF(M23=0,100,M23),100)</f>
        <v>100</v>
      </c>
      <c r="AM23" s="413">
        <f>IF($B23="Dame",IF(N23=0,100,N23),100)</f>
        <v>100</v>
      </c>
      <c r="AN23" s="413">
        <f>IF($B23="Dame",IF(O23=0,100,O23),100)</f>
        <v>100</v>
      </c>
      <c r="AO23" s="413">
        <f>IF($B23="Dame",IF(P23=0,100,P23),100)</f>
        <v>100</v>
      </c>
      <c r="AP23" s="413">
        <f>IF($B23="Dame",IF(Q23=0,100,Q23),100)</f>
        <v>100</v>
      </c>
      <c r="AQ23" s="413">
        <f>IF($B23="Dame",IF(R23=0,100,R23),100)</f>
        <v>100</v>
      </c>
      <c r="AR23" s="413">
        <f>IF($B23="Dame",IF(S23=0,100,S23),100)</f>
        <v>100</v>
      </c>
      <c r="AS23" s="413">
        <f>IF($B23="Dame",IF(T23=0,100,T23),100)</f>
        <v>100</v>
      </c>
      <c r="AT23" s="413">
        <f>IF($B23="Dame",IF(U23=0,100,U23),100)</f>
        <v>100</v>
      </c>
      <c r="AU23" s="413">
        <f>IF($B23="Dame",IF(V23=0,100,V23),100)</f>
        <v>100</v>
      </c>
      <c r="AV23" s="413">
        <f>IF($B23="Dame",IF(W23=0,100,W23),100)</f>
        <v>100</v>
      </c>
      <c r="AW23" s="413">
        <f>IF($B23="Dame",IF(X23=0,100,X23),100)</f>
        <v>100</v>
      </c>
    </row>
    <row r="24" spans="1:49" x14ac:dyDescent="0.2">
      <c r="A24" s="319">
        <v>31582</v>
      </c>
      <c r="B24" s="319" t="s">
        <v>472</v>
      </c>
      <c r="C24" s="326">
        <v>375</v>
      </c>
      <c r="D24" s="319" t="s">
        <v>502</v>
      </c>
      <c r="E24" s="352">
        <v>2</v>
      </c>
      <c r="F24" s="352">
        <v>2</v>
      </c>
      <c r="G24" s="475">
        <v>2.8912037037037035E-2</v>
      </c>
      <c r="H24" s="487" t="str">
        <f>IF(T24=J24,"Pers","")</f>
        <v/>
      </c>
      <c r="I24" s="487" t="str">
        <f>IF(E24&gt;1,IF(G24=K24,"Pers",""),"")</f>
        <v>Pers</v>
      </c>
      <c r="J24" s="477">
        <f t="array" ref="J24">MIN(IF(L$13:L$1000=L24,T$13:T$1000))</f>
        <v>1.4189814814814815E-2</v>
      </c>
      <c r="K24" s="477">
        <f t="array" ref="K24">MIN(IF(L$13:L$1000=L24,U$13:U$1000))</f>
        <v>2.8912037037037035E-2</v>
      </c>
      <c r="L24" s="326" t="s">
        <v>485</v>
      </c>
      <c r="M24" s="331">
        <v>2.6388888888888885E-3</v>
      </c>
      <c r="N24" s="343"/>
      <c r="O24" s="331">
        <v>3.1944444444444442E-3</v>
      </c>
      <c r="P24" s="331">
        <v>1.1805555555555556E-3</v>
      </c>
      <c r="Q24" s="331">
        <v>2.0833333333333333E-3</v>
      </c>
      <c r="R24" s="331">
        <v>2.3611111111111111E-3</v>
      </c>
      <c r="S24" s="331">
        <v>3.2638888888888891E-3</v>
      </c>
      <c r="T24" s="332">
        <f>SUM(M24:S24)</f>
        <v>1.4722222222222222E-2</v>
      </c>
      <c r="U24" s="332">
        <v>2.8912037037037035E-2</v>
      </c>
      <c r="V24" s="343"/>
      <c r="W24" s="343"/>
      <c r="X24" s="343"/>
      <c r="Y24" s="408"/>
      <c r="Z24" s="412">
        <f>IF(M24=0,100,M24)</f>
        <v>2.6388888888888885E-3</v>
      </c>
      <c r="AA24" s="412">
        <f>IF(N24=0,100,N24)</f>
        <v>100</v>
      </c>
      <c r="AB24" s="412">
        <f>IF(O24=0,100,O24)</f>
        <v>3.1944444444444442E-3</v>
      </c>
      <c r="AC24" s="412">
        <f>IF(P24=0,100,P24)</f>
        <v>1.1805555555555556E-3</v>
      </c>
      <c r="AD24" s="412">
        <f>IF(Q24=0,100,Q24)</f>
        <v>2.0833333333333333E-3</v>
      </c>
      <c r="AE24" s="412">
        <f>IF(R24=0,100,R24)</f>
        <v>2.3611111111111111E-3</v>
      </c>
      <c r="AF24" s="412">
        <f>IF(S24=0,100,S24)</f>
        <v>3.2638888888888891E-3</v>
      </c>
      <c r="AG24" s="412">
        <f>IF(T24=0,100,T24)</f>
        <v>1.4722222222222222E-2</v>
      </c>
      <c r="AH24" s="412">
        <f>IF(U24=0,100,U24)</f>
        <v>2.8912037037037035E-2</v>
      </c>
      <c r="AI24" s="412">
        <f>IF(V24=0,100,V24)</f>
        <v>100</v>
      </c>
      <c r="AJ24" s="412">
        <f>IF(W24=0,100,W24)</f>
        <v>100</v>
      </c>
      <c r="AK24" s="412">
        <f>IF(X24=0,100,X24)</f>
        <v>100</v>
      </c>
      <c r="AL24" s="413">
        <f>IF($B24="Dame",IF(M24=0,100,M24),100)</f>
        <v>100</v>
      </c>
      <c r="AM24" s="413">
        <f>IF($B24="Dame",IF(N24=0,100,N24),100)</f>
        <v>100</v>
      </c>
      <c r="AN24" s="413">
        <f>IF($B24="Dame",IF(O24=0,100,O24),100)</f>
        <v>100</v>
      </c>
      <c r="AO24" s="413">
        <f>IF($B24="Dame",IF(P24=0,100,P24),100)</f>
        <v>100</v>
      </c>
      <c r="AP24" s="413">
        <f>IF($B24="Dame",IF(Q24=0,100,Q24),100)</f>
        <v>100</v>
      </c>
      <c r="AQ24" s="413">
        <f>IF($B24="Dame",IF(R24=0,100,R24),100)</f>
        <v>100</v>
      </c>
      <c r="AR24" s="413">
        <f>IF($B24="Dame",IF(S24=0,100,S24),100)</f>
        <v>100</v>
      </c>
      <c r="AS24" s="413">
        <f>IF($B24="Dame",IF(T24=0,100,T24),100)</f>
        <v>100</v>
      </c>
      <c r="AT24" s="413">
        <f>IF($B24="Dame",IF(U24=0,100,U24),100)</f>
        <v>100</v>
      </c>
      <c r="AU24" s="413">
        <f>IF($B24="Dame",IF(V24=0,100,V24),100)</f>
        <v>100</v>
      </c>
      <c r="AV24" s="413">
        <f>IF($B24="Dame",IF(W24=0,100,W24),100)</f>
        <v>100</v>
      </c>
      <c r="AW24" s="413">
        <f>IF($B24="Dame",IF(X24=0,100,X24),100)</f>
        <v>100</v>
      </c>
    </row>
    <row r="25" spans="1:49" ht="12.75" customHeight="1" x14ac:dyDescent="0.2">
      <c r="A25" s="319">
        <v>31588</v>
      </c>
      <c r="B25" s="319" t="s">
        <v>469</v>
      </c>
      <c r="C25" s="326">
        <v>43</v>
      </c>
      <c r="D25" s="319"/>
      <c r="E25" s="352">
        <v>1</v>
      </c>
      <c r="F25" s="352">
        <v>1</v>
      </c>
      <c r="G25" s="474">
        <v>1.6539351851851854E-2</v>
      </c>
      <c r="H25" s="487" t="str">
        <f>IF(T25=J25,"Pers","")</f>
        <v>Pers</v>
      </c>
      <c r="I25" s="487" t="str">
        <f>IF(E25&gt;1,IF(G25=K25,"Pers",""),"")</f>
        <v/>
      </c>
      <c r="J25" s="477">
        <f t="array" ref="J25">MIN(IF(L$13:L$1000=L25,T$13:T$1000))</f>
        <v>1.6539351851851854E-2</v>
      </c>
      <c r="K25" s="477">
        <f t="array" ref="K25">MIN(IF(L$13:L$1000=L25,U$13:U$1000))</f>
        <v>0</v>
      </c>
      <c r="L25" s="334" t="s">
        <v>51</v>
      </c>
      <c r="M25" s="331">
        <v>2.7893518518518519E-3</v>
      </c>
      <c r="N25" s="331"/>
      <c r="O25" s="331">
        <v>3.7037037037037034E-3</v>
      </c>
      <c r="P25" s="331">
        <v>1.3310185185185185E-3</v>
      </c>
      <c r="Q25" s="331">
        <v>2.4537037037037036E-3</v>
      </c>
      <c r="R25" s="331">
        <v>2.6967592592592594E-3</v>
      </c>
      <c r="S25" s="331">
        <v>3.5648148148148154E-3</v>
      </c>
      <c r="T25" s="332">
        <f>SUM(M25:S25)</f>
        <v>1.6539351851851854E-2</v>
      </c>
      <c r="U25" s="488" t="s">
        <v>529</v>
      </c>
      <c r="V25" s="431"/>
      <c r="W25" s="343"/>
      <c r="X25" s="343"/>
      <c r="Y25" s="408"/>
      <c r="Z25" s="412">
        <f>IF(M25=0,100,M25)</f>
        <v>2.7893518518518519E-3</v>
      </c>
      <c r="AA25" s="412">
        <f>IF(N25=0,100,N25)</f>
        <v>100</v>
      </c>
      <c r="AB25" s="412">
        <f>IF(O25=0,100,O25)</f>
        <v>3.7037037037037034E-3</v>
      </c>
      <c r="AC25" s="412">
        <f>IF(P25=0,100,P25)</f>
        <v>1.3310185185185185E-3</v>
      </c>
      <c r="AD25" s="412">
        <f>IF(Q25=0,100,Q25)</f>
        <v>2.4537037037037036E-3</v>
      </c>
      <c r="AE25" s="412">
        <f>IF(R25=0,100,R25)</f>
        <v>2.6967592592592594E-3</v>
      </c>
      <c r="AF25" s="412">
        <f>IF(S25=0,100,S25)</f>
        <v>3.5648148148148154E-3</v>
      </c>
      <c r="AG25" s="412">
        <f>IF(T25=0,100,T25)</f>
        <v>1.6539351851851854E-2</v>
      </c>
      <c r="AH25" s="412" t="str">
        <f>IF(U25=0,100,U25)</f>
        <v>x</v>
      </c>
      <c r="AI25" s="412">
        <f>IF(V25=0,100,V25)</f>
        <v>100</v>
      </c>
      <c r="AJ25" s="412">
        <f>IF(W25=0,100,W25)</f>
        <v>100</v>
      </c>
      <c r="AK25" s="412">
        <f>IF(X25=0,100,X25)</f>
        <v>100</v>
      </c>
      <c r="AL25" s="413">
        <f>IF($B25="Dame",IF(M25=0,100,M25),100)</f>
        <v>2.7893518518518519E-3</v>
      </c>
      <c r="AM25" s="413">
        <f>IF($B25="Dame",IF(N25=0,100,N25),100)</f>
        <v>100</v>
      </c>
      <c r="AN25" s="413">
        <f>IF($B25="Dame",IF(O25=0,100,O25),100)</f>
        <v>3.7037037037037034E-3</v>
      </c>
      <c r="AO25" s="413">
        <f>IF($B25="Dame",IF(P25=0,100,P25),100)</f>
        <v>1.3310185185185185E-3</v>
      </c>
      <c r="AP25" s="413">
        <f>IF($B25="Dame",IF(Q25=0,100,Q25),100)</f>
        <v>2.4537037037037036E-3</v>
      </c>
      <c r="AQ25" s="413">
        <f>IF($B25="Dame",IF(R25=0,100,R25),100)</f>
        <v>2.6967592592592594E-3</v>
      </c>
      <c r="AR25" s="413">
        <f>IF($B25="Dame",IF(S25=0,100,S25),100)</f>
        <v>3.5648148148148154E-3</v>
      </c>
      <c r="AS25" s="413">
        <f>IF($B25="Dame",IF(T25=0,100,T25),100)</f>
        <v>1.6539351851851854E-2</v>
      </c>
      <c r="AT25" s="413" t="str">
        <f>IF($B25="Dame",IF(U25=0,100,U25),100)</f>
        <v>x</v>
      </c>
      <c r="AU25" s="413">
        <f>IF($B25="Dame",IF(V25=0,100,V25),100)</f>
        <v>100</v>
      </c>
      <c r="AV25" s="413">
        <f>IF($B25="Dame",IF(W25=0,100,W25),100)</f>
        <v>100</v>
      </c>
      <c r="AW25" s="413">
        <f>IF($B25="Dame",IF(X25=0,100,X25),100)</f>
        <v>100</v>
      </c>
    </row>
    <row r="26" spans="1:49" x14ac:dyDescent="0.2">
      <c r="A26" s="319">
        <v>31588</v>
      </c>
      <c r="B26" s="319" t="s">
        <v>472</v>
      </c>
      <c r="C26" s="326">
        <v>461</v>
      </c>
      <c r="D26" s="319"/>
      <c r="E26" s="352">
        <v>2</v>
      </c>
      <c r="F26" s="352">
        <v>1</v>
      </c>
      <c r="G26" s="475">
        <v>2.6087962962962962E-2</v>
      </c>
      <c r="H26" s="487" t="str">
        <f>IF(T26=J26,"Pers","")</f>
        <v>Pers</v>
      </c>
      <c r="I26" s="487" t="str">
        <f>IF(E26&gt;1,IF(G26=K26,"Pers",""),"")</f>
        <v>Pers</v>
      </c>
      <c r="J26" s="477">
        <f t="array" ref="J26">MIN(IF(L$13:L$1000=L26,T$13:T$1000))</f>
        <v>1.2916666666666667E-2</v>
      </c>
      <c r="K26" s="477">
        <f t="array" ref="K26">MIN(IF(L$13:L$1000=L26,U$13:U$1000))</f>
        <v>2.6087962962962962E-2</v>
      </c>
      <c r="L26" s="326" t="s">
        <v>283</v>
      </c>
      <c r="M26" s="331">
        <v>2.2916666666666667E-3</v>
      </c>
      <c r="N26" s="343"/>
      <c r="O26" s="331">
        <v>2.8356481481481479E-3</v>
      </c>
      <c r="P26" s="331">
        <v>9.0277777777777784E-4</v>
      </c>
      <c r="Q26" s="331">
        <v>1.8402777777777777E-3</v>
      </c>
      <c r="R26" s="331">
        <v>2.1412037037037038E-3</v>
      </c>
      <c r="S26" s="331">
        <v>2.9050925925925928E-3</v>
      </c>
      <c r="T26" s="332">
        <f>SUM(M26:S26)</f>
        <v>1.2916666666666667E-2</v>
      </c>
      <c r="U26" s="488" t="s">
        <v>529</v>
      </c>
      <c r="V26" s="431"/>
      <c r="W26" s="343"/>
      <c r="X26" s="343"/>
      <c r="Y26" s="408"/>
      <c r="Z26" s="412">
        <f>IF(M26=0,100,M26)</f>
        <v>2.2916666666666667E-3</v>
      </c>
      <c r="AA26" s="412">
        <f>IF(N26=0,100,N26)</f>
        <v>100</v>
      </c>
      <c r="AB26" s="412">
        <f>IF(O26=0,100,O26)</f>
        <v>2.8356481481481479E-3</v>
      </c>
      <c r="AC26" s="412">
        <f>IF(P26=0,100,P26)</f>
        <v>9.0277777777777784E-4</v>
      </c>
      <c r="AD26" s="412">
        <f>IF(Q26=0,100,Q26)</f>
        <v>1.8402777777777777E-3</v>
      </c>
      <c r="AE26" s="412">
        <f>IF(R26=0,100,R26)</f>
        <v>2.1412037037037038E-3</v>
      </c>
      <c r="AF26" s="412">
        <f>IF(S26=0,100,S26)</f>
        <v>2.9050925925925928E-3</v>
      </c>
      <c r="AG26" s="412">
        <f>IF(T26=0,100,T26)</f>
        <v>1.2916666666666667E-2</v>
      </c>
      <c r="AH26" s="412" t="str">
        <f>IF(U26=0,100,U26)</f>
        <v>x</v>
      </c>
      <c r="AI26" s="412">
        <f>IF(V26=0,100,V26)</f>
        <v>100</v>
      </c>
      <c r="AJ26" s="412">
        <f>IF(W26=0,100,W26)</f>
        <v>100</v>
      </c>
      <c r="AK26" s="412">
        <f>IF(X26=0,100,X26)</f>
        <v>100</v>
      </c>
      <c r="AL26" s="413">
        <f>IF($B26="Dame",IF(M26=0,100,M26),100)</f>
        <v>100</v>
      </c>
      <c r="AM26" s="413">
        <f>IF($B26="Dame",IF(N26=0,100,N26),100)</f>
        <v>100</v>
      </c>
      <c r="AN26" s="413">
        <f>IF($B26="Dame",IF(O26=0,100,O26),100)</f>
        <v>100</v>
      </c>
      <c r="AO26" s="413">
        <f>IF($B26="Dame",IF(P26=0,100,P26),100)</f>
        <v>100</v>
      </c>
      <c r="AP26" s="413">
        <f>IF($B26="Dame",IF(Q26=0,100,Q26),100)</f>
        <v>100</v>
      </c>
      <c r="AQ26" s="413">
        <f>IF($B26="Dame",IF(R26=0,100,R26),100)</f>
        <v>100</v>
      </c>
      <c r="AR26" s="413">
        <f>IF($B26="Dame",IF(S26=0,100,S26),100)</f>
        <v>100</v>
      </c>
      <c r="AS26" s="413">
        <f>IF($B26="Dame",IF(T26=0,100,T26),100)</f>
        <v>100</v>
      </c>
      <c r="AT26" s="413">
        <f>IF($B26="Dame",IF(U26=0,100,U26),100)</f>
        <v>100</v>
      </c>
      <c r="AU26" s="413">
        <f>IF($B26="Dame",IF(V26=0,100,V26),100)</f>
        <v>100</v>
      </c>
      <c r="AV26" s="413">
        <f>IF($B26="Dame",IF(W26=0,100,W26),100)</f>
        <v>100</v>
      </c>
      <c r="AW26" s="413">
        <f>IF($B26="Dame",IF(X26=0,100,X26),100)</f>
        <v>100</v>
      </c>
    </row>
    <row r="27" spans="1:49" x14ac:dyDescent="0.2">
      <c r="A27" s="319">
        <v>31588</v>
      </c>
      <c r="B27" s="319" t="s">
        <v>472</v>
      </c>
      <c r="C27" s="326">
        <v>462</v>
      </c>
      <c r="D27" s="319"/>
      <c r="E27" s="352">
        <v>2</v>
      </c>
      <c r="F27" s="352">
        <v>2</v>
      </c>
      <c r="G27" s="475">
        <v>2.6087962962962962E-2</v>
      </c>
      <c r="H27" s="487" t="str">
        <f>IF(T27=J27,"Pers","")</f>
        <v/>
      </c>
      <c r="I27" s="487" t="str">
        <f>IF(E27&gt;1,IF(G27=K27,"Pers",""),"")</f>
        <v>Pers</v>
      </c>
      <c r="J27" s="477">
        <f t="array" ref="J27">MIN(IF(L$13:L$1000=L27,T$13:T$1000))</f>
        <v>1.2916666666666667E-2</v>
      </c>
      <c r="K27" s="477">
        <f t="array" ref="K27">MIN(IF(L$13:L$1000=L27,U$13:U$1000))</f>
        <v>2.6087962962962962E-2</v>
      </c>
      <c r="L27" s="326" t="s">
        <v>283</v>
      </c>
      <c r="M27" s="331">
        <v>2.3263888888888887E-3</v>
      </c>
      <c r="N27" s="343"/>
      <c r="O27" s="331">
        <v>3.0208333333333333E-3</v>
      </c>
      <c r="P27" s="331">
        <v>9.2592592592592585E-4</v>
      </c>
      <c r="Q27" s="331">
        <v>1.8749999999999999E-3</v>
      </c>
      <c r="R27" s="331">
        <v>2.1412037037037038E-3</v>
      </c>
      <c r="S27" s="331">
        <v>2.8819444444444444E-3</v>
      </c>
      <c r="T27" s="332">
        <f>SUM(M27:S27)</f>
        <v>1.3171296296296296E-2</v>
      </c>
      <c r="U27" s="332">
        <v>2.6087962962962962E-2</v>
      </c>
      <c r="V27" s="431"/>
      <c r="W27" s="343"/>
      <c r="X27" s="343"/>
      <c r="Y27" s="408"/>
      <c r="Z27" s="412">
        <f>IF(M27=0,100,M27)</f>
        <v>2.3263888888888887E-3</v>
      </c>
      <c r="AA27" s="412">
        <f>IF(N27=0,100,N27)</f>
        <v>100</v>
      </c>
      <c r="AB27" s="412">
        <f>IF(O27=0,100,O27)</f>
        <v>3.0208333333333333E-3</v>
      </c>
      <c r="AC27" s="412">
        <f>IF(P27=0,100,P27)</f>
        <v>9.2592592592592585E-4</v>
      </c>
      <c r="AD27" s="412">
        <f>IF(Q27=0,100,Q27)</f>
        <v>1.8749999999999999E-3</v>
      </c>
      <c r="AE27" s="412">
        <f>IF(R27=0,100,R27)</f>
        <v>2.1412037037037038E-3</v>
      </c>
      <c r="AF27" s="412">
        <f>IF(S27=0,100,S27)</f>
        <v>2.8819444444444444E-3</v>
      </c>
      <c r="AG27" s="412">
        <f>IF(T27=0,100,T27)</f>
        <v>1.3171296296296296E-2</v>
      </c>
      <c r="AH27" s="412">
        <f>IF(U27=0,100,U27)</f>
        <v>2.6087962962962962E-2</v>
      </c>
      <c r="AI27" s="412">
        <f>IF(V27=0,100,V27)</f>
        <v>100</v>
      </c>
      <c r="AJ27" s="412">
        <f>IF(W27=0,100,W27)</f>
        <v>100</v>
      </c>
      <c r="AK27" s="412">
        <f>IF(X27=0,100,X27)</f>
        <v>100</v>
      </c>
      <c r="AL27" s="413">
        <f>IF($B27="Dame",IF(M27=0,100,M27),100)</f>
        <v>100</v>
      </c>
      <c r="AM27" s="413">
        <f>IF($B27="Dame",IF(N27=0,100,N27),100)</f>
        <v>100</v>
      </c>
      <c r="AN27" s="413">
        <f>IF($B27="Dame",IF(O27=0,100,O27),100)</f>
        <v>100</v>
      </c>
      <c r="AO27" s="413">
        <f>IF($B27="Dame",IF(P27=0,100,P27),100)</f>
        <v>100</v>
      </c>
      <c r="AP27" s="413">
        <f>IF($B27="Dame",IF(Q27=0,100,Q27),100)</f>
        <v>100</v>
      </c>
      <c r="AQ27" s="413">
        <f>IF($B27="Dame",IF(R27=0,100,R27),100)</f>
        <v>100</v>
      </c>
      <c r="AR27" s="413">
        <f>IF($B27="Dame",IF(S27=0,100,S27),100)</f>
        <v>100</v>
      </c>
      <c r="AS27" s="413">
        <f>IF($B27="Dame",IF(T27=0,100,T27),100)</f>
        <v>100</v>
      </c>
      <c r="AT27" s="413">
        <f>IF($B27="Dame",IF(U27=0,100,U27),100)</f>
        <v>100</v>
      </c>
      <c r="AU27" s="413">
        <f>IF($B27="Dame",IF(V27=0,100,V27),100)</f>
        <v>100</v>
      </c>
      <c r="AV27" s="413">
        <f>IF($B27="Dame",IF(W27=0,100,W27),100)</f>
        <v>100</v>
      </c>
      <c r="AW27" s="413">
        <f>IF($B27="Dame",IF(X27=0,100,X27),100)</f>
        <v>100</v>
      </c>
    </row>
    <row r="28" spans="1:49" x14ac:dyDescent="0.2">
      <c r="A28" s="319">
        <v>31588</v>
      </c>
      <c r="B28" s="319" t="s">
        <v>472</v>
      </c>
      <c r="C28" s="326">
        <v>221</v>
      </c>
      <c r="D28" s="319"/>
      <c r="E28" s="352">
        <v>2</v>
      </c>
      <c r="F28" s="352">
        <v>1</v>
      </c>
      <c r="G28" s="475">
        <v>2.883101851851852E-2</v>
      </c>
      <c r="H28" s="487" t="str">
        <f>IF(T28=J28,"Pers","")</f>
        <v>Pers</v>
      </c>
      <c r="I28" s="487" t="str">
        <f>IF(E28&gt;1,IF(G28=K28,"Pers",""),"")</f>
        <v>Pers</v>
      </c>
      <c r="J28" s="477">
        <f t="array" ref="J28">MIN(IF(L$13:L$1000=L28,T$13:T$1000))</f>
        <v>1.3773148148148149E-2</v>
      </c>
      <c r="K28" s="477">
        <f t="array" ref="K28">MIN(IF(L$13:L$1000=L28,U$13:U$1000))</f>
        <v>2.883101851851852E-2</v>
      </c>
      <c r="L28" s="334" t="s">
        <v>152</v>
      </c>
      <c r="M28" s="331">
        <v>2.3263888888888887E-3</v>
      </c>
      <c r="N28" s="343"/>
      <c r="O28" s="331">
        <v>3.0092592592592588E-3</v>
      </c>
      <c r="P28" s="331">
        <v>9.7222222222222209E-4</v>
      </c>
      <c r="Q28" s="331">
        <v>2.0601851851851853E-3</v>
      </c>
      <c r="R28" s="331">
        <v>2.2685185185185182E-3</v>
      </c>
      <c r="S28" s="331">
        <v>3.1365740740740742E-3</v>
      </c>
      <c r="T28" s="332">
        <f>SUM(M28:S28)</f>
        <v>1.3773148148148149E-2</v>
      </c>
      <c r="U28" s="488" t="s">
        <v>529</v>
      </c>
      <c r="V28" s="343"/>
      <c r="W28" s="343"/>
      <c r="X28" s="343"/>
      <c r="Y28" s="408"/>
      <c r="Z28" s="412">
        <f>IF(M28=0,100,M28)</f>
        <v>2.3263888888888887E-3</v>
      </c>
      <c r="AA28" s="412">
        <f>IF(N28=0,100,N28)</f>
        <v>100</v>
      </c>
      <c r="AB28" s="412">
        <f>IF(O28=0,100,O28)</f>
        <v>3.0092592592592588E-3</v>
      </c>
      <c r="AC28" s="412">
        <f>IF(P28=0,100,P28)</f>
        <v>9.7222222222222209E-4</v>
      </c>
      <c r="AD28" s="412">
        <f>IF(Q28=0,100,Q28)</f>
        <v>2.0601851851851853E-3</v>
      </c>
      <c r="AE28" s="412">
        <f>IF(R28=0,100,R28)</f>
        <v>2.2685185185185182E-3</v>
      </c>
      <c r="AF28" s="412">
        <f>IF(S28=0,100,S28)</f>
        <v>3.1365740740740742E-3</v>
      </c>
      <c r="AG28" s="412">
        <f>IF(T28=0,100,T28)</f>
        <v>1.3773148148148149E-2</v>
      </c>
      <c r="AH28" s="412" t="str">
        <f>IF(U28=0,100,U28)</f>
        <v>x</v>
      </c>
      <c r="AI28" s="412">
        <f>IF(V28=0,100,V28)</f>
        <v>100</v>
      </c>
      <c r="AJ28" s="412">
        <f>IF(W28=0,100,W28)</f>
        <v>100</v>
      </c>
      <c r="AK28" s="412">
        <f>IF(X28=0,100,X28)</f>
        <v>100</v>
      </c>
      <c r="AL28" s="413">
        <f>IF($B28="Dame",IF(M28=0,100,M28),100)</f>
        <v>100</v>
      </c>
      <c r="AM28" s="413">
        <f>IF($B28="Dame",IF(N28=0,100,N28),100)</f>
        <v>100</v>
      </c>
      <c r="AN28" s="413">
        <f>IF($B28="Dame",IF(O28=0,100,O28),100)</f>
        <v>100</v>
      </c>
      <c r="AO28" s="413">
        <f>IF($B28="Dame",IF(P28=0,100,P28),100)</f>
        <v>100</v>
      </c>
      <c r="AP28" s="413">
        <f>IF($B28="Dame",IF(Q28=0,100,Q28),100)</f>
        <v>100</v>
      </c>
      <c r="AQ28" s="413">
        <f>IF($B28="Dame",IF(R28=0,100,R28),100)</f>
        <v>100</v>
      </c>
      <c r="AR28" s="413">
        <f>IF($B28="Dame",IF(S28=0,100,S28),100)</f>
        <v>100</v>
      </c>
      <c r="AS28" s="413">
        <f>IF($B28="Dame",IF(T28=0,100,T28),100)</f>
        <v>100</v>
      </c>
      <c r="AT28" s="413">
        <f>IF($B28="Dame",IF(U28=0,100,U28),100)</f>
        <v>100</v>
      </c>
      <c r="AU28" s="413">
        <f>IF($B28="Dame",IF(V28=0,100,V28),100)</f>
        <v>100</v>
      </c>
      <c r="AV28" s="413">
        <f>IF($B28="Dame",IF(W28=0,100,W28),100)</f>
        <v>100</v>
      </c>
      <c r="AW28" s="413">
        <f>IF($B28="Dame",IF(X28=0,100,X28),100)</f>
        <v>100</v>
      </c>
    </row>
    <row r="29" spans="1:49" ht="12.75" customHeight="1" x14ac:dyDescent="0.2">
      <c r="A29" s="319">
        <v>31588</v>
      </c>
      <c r="B29" s="319" t="s">
        <v>472</v>
      </c>
      <c r="C29" s="326">
        <v>222</v>
      </c>
      <c r="D29" s="319"/>
      <c r="E29" s="352">
        <v>2</v>
      </c>
      <c r="F29" s="352">
        <v>2</v>
      </c>
      <c r="G29" s="475">
        <v>2.883101851851852E-2</v>
      </c>
      <c r="H29" s="487" t="str">
        <f>IF(T29=J29,"Pers","")</f>
        <v/>
      </c>
      <c r="I29" s="487" t="str">
        <f>IF(E29&gt;1,IF(G29=K29,"Pers",""),"")</f>
        <v>Pers</v>
      </c>
      <c r="J29" s="477">
        <f t="array" ref="J29">MIN(IF(L$13:L$1000=L29,T$13:T$1000))</f>
        <v>1.3773148148148149E-2</v>
      </c>
      <c r="K29" s="477">
        <f t="array" ref="K29">MIN(IF(L$13:L$1000=L29,U$13:U$1000))</f>
        <v>2.883101851851852E-2</v>
      </c>
      <c r="L29" s="334" t="s">
        <v>152</v>
      </c>
      <c r="M29" s="331">
        <v>2.627314814814815E-3</v>
      </c>
      <c r="N29" s="343"/>
      <c r="O29" s="331">
        <v>3.4375E-3</v>
      </c>
      <c r="P29" s="331">
        <v>1.0416666666666667E-3</v>
      </c>
      <c r="Q29" s="331">
        <v>2.3379629629629631E-3</v>
      </c>
      <c r="R29" s="331">
        <v>2.3726851851851851E-3</v>
      </c>
      <c r="S29" s="331">
        <v>3.2407407407407406E-3</v>
      </c>
      <c r="T29" s="332">
        <f>SUM(M29:S29)</f>
        <v>1.5057870370370369E-2</v>
      </c>
      <c r="U29" s="332">
        <v>2.883101851851852E-2</v>
      </c>
      <c r="V29" s="343"/>
      <c r="W29" s="343"/>
      <c r="X29" s="343"/>
      <c r="Y29" s="408"/>
      <c r="Z29" s="412">
        <f>IF(M29=0,100,M29)</f>
        <v>2.627314814814815E-3</v>
      </c>
      <c r="AA29" s="412">
        <f>IF(N29=0,100,N29)</f>
        <v>100</v>
      </c>
      <c r="AB29" s="412">
        <f>IF(O29=0,100,O29)</f>
        <v>3.4375E-3</v>
      </c>
      <c r="AC29" s="412">
        <f>IF(P29=0,100,P29)</f>
        <v>1.0416666666666667E-3</v>
      </c>
      <c r="AD29" s="412">
        <f>IF(Q29=0,100,Q29)</f>
        <v>2.3379629629629631E-3</v>
      </c>
      <c r="AE29" s="412">
        <f>IF(R29=0,100,R29)</f>
        <v>2.3726851851851851E-3</v>
      </c>
      <c r="AF29" s="412">
        <f>IF(S29=0,100,S29)</f>
        <v>3.2407407407407406E-3</v>
      </c>
      <c r="AG29" s="412">
        <f>IF(T29=0,100,T29)</f>
        <v>1.5057870370370369E-2</v>
      </c>
      <c r="AH29" s="412">
        <f>IF(U29=0,100,U29)</f>
        <v>2.883101851851852E-2</v>
      </c>
      <c r="AI29" s="412">
        <f>IF(V29=0,100,V29)</f>
        <v>100</v>
      </c>
      <c r="AJ29" s="412">
        <f>IF(W29=0,100,W29)</f>
        <v>100</v>
      </c>
      <c r="AK29" s="412">
        <f>IF(X29=0,100,X29)</f>
        <v>100</v>
      </c>
      <c r="AL29" s="413">
        <f>IF($B29="Dame",IF(M29=0,100,M29),100)</f>
        <v>100</v>
      </c>
      <c r="AM29" s="413">
        <f>IF($B29="Dame",IF(N29=0,100,N29),100)</f>
        <v>100</v>
      </c>
      <c r="AN29" s="413">
        <f>IF($B29="Dame",IF(O29=0,100,O29),100)</f>
        <v>100</v>
      </c>
      <c r="AO29" s="413">
        <f>IF($B29="Dame",IF(P29=0,100,P29),100)</f>
        <v>100</v>
      </c>
      <c r="AP29" s="413">
        <f>IF($B29="Dame",IF(Q29=0,100,Q29),100)</f>
        <v>100</v>
      </c>
      <c r="AQ29" s="413">
        <f>IF($B29="Dame",IF(R29=0,100,R29),100)</f>
        <v>100</v>
      </c>
      <c r="AR29" s="413">
        <f>IF($B29="Dame",IF(S29=0,100,S29),100)</f>
        <v>100</v>
      </c>
      <c r="AS29" s="413">
        <f>IF($B29="Dame",IF(T29=0,100,T29),100)</f>
        <v>100</v>
      </c>
      <c r="AT29" s="413">
        <f>IF($B29="Dame",IF(U29=0,100,U29),100)</f>
        <v>100</v>
      </c>
      <c r="AU29" s="413">
        <f>IF($B29="Dame",IF(V29=0,100,V29),100)</f>
        <v>100</v>
      </c>
      <c r="AV29" s="413">
        <f>IF($B29="Dame",IF(W29=0,100,W29),100)</f>
        <v>100</v>
      </c>
      <c r="AW29" s="413">
        <f>IF($B29="Dame",IF(X29=0,100,X29),100)</f>
        <v>100</v>
      </c>
    </row>
    <row r="30" spans="1:49" x14ac:dyDescent="0.2">
      <c r="A30" s="319">
        <v>34454</v>
      </c>
      <c r="B30" s="319" t="s">
        <v>469</v>
      </c>
      <c r="C30" s="326">
        <v>133</v>
      </c>
      <c r="D30" s="319"/>
      <c r="E30" s="352">
        <v>1</v>
      </c>
      <c r="F30" s="352">
        <v>1</v>
      </c>
      <c r="G30" s="474">
        <v>1.6006944444444442E-2</v>
      </c>
      <c r="H30" s="487" t="str">
        <f>IF(T30=J30,"Pers","")</f>
        <v>Pers</v>
      </c>
      <c r="I30" s="487" t="str">
        <f>IF(E30&gt;1,IF(G30=K30,"Pers",""),"")</f>
        <v/>
      </c>
      <c r="J30" s="477">
        <f t="array" ref="J30">MIN(IF(L$13:L$1000=L30,T$13:T$1000))</f>
        <v>1.6006944444444442E-2</v>
      </c>
      <c r="K30" s="477">
        <f t="array" ref="K30">MIN(IF(L$13:L$1000=L30,U$13:U$1000))</f>
        <v>0</v>
      </c>
      <c r="L30" s="326" t="s">
        <v>110</v>
      </c>
      <c r="M30" s="331">
        <v>2.5347222222222221E-3</v>
      </c>
      <c r="N30" s="331"/>
      <c r="O30" s="331">
        <v>3.7499999999999999E-3</v>
      </c>
      <c r="P30" s="331">
        <v>1.1805555555555556E-3</v>
      </c>
      <c r="Q30" s="331">
        <v>2.2916666666666667E-3</v>
      </c>
      <c r="R30" s="331">
        <v>2.685185185185185E-3</v>
      </c>
      <c r="S30" s="331">
        <v>3.5648148148148154E-3</v>
      </c>
      <c r="T30" s="332">
        <f>SUM(M30:S30)</f>
        <v>1.6006944444444442E-2</v>
      </c>
      <c r="U30" s="488" t="s">
        <v>529</v>
      </c>
      <c r="V30" s="343"/>
      <c r="W30" s="343"/>
      <c r="X30" s="343"/>
      <c r="Y30" s="408"/>
      <c r="Z30" s="412">
        <f>IF(M30=0,100,M30)</f>
        <v>2.5347222222222221E-3</v>
      </c>
      <c r="AA30" s="412">
        <f>IF(N30=0,100,N30)</f>
        <v>100</v>
      </c>
      <c r="AB30" s="412">
        <f>IF(O30=0,100,O30)</f>
        <v>3.7499999999999999E-3</v>
      </c>
      <c r="AC30" s="412">
        <f>IF(P30=0,100,P30)</f>
        <v>1.1805555555555556E-3</v>
      </c>
      <c r="AD30" s="412">
        <f>IF(Q30=0,100,Q30)</f>
        <v>2.2916666666666667E-3</v>
      </c>
      <c r="AE30" s="412">
        <f>IF(R30=0,100,R30)</f>
        <v>2.685185185185185E-3</v>
      </c>
      <c r="AF30" s="412">
        <f>IF(S30=0,100,S30)</f>
        <v>3.5648148148148154E-3</v>
      </c>
      <c r="AG30" s="412">
        <f>IF(T30=0,100,T30)</f>
        <v>1.6006944444444442E-2</v>
      </c>
      <c r="AH30" s="412" t="str">
        <f>IF(U30=0,100,U30)</f>
        <v>x</v>
      </c>
      <c r="AI30" s="412">
        <f>IF(V30=0,100,V30)</f>
        <v>100</v>
      </c>
      <c r="AJ30" s="412">
        <f>IF(W30=0,100,W30)</f>
        <v>100</v>
      </c>
      <c r="AK30" s="412">
        <f>IF(X30=0,100,X30)</f>
        <v>100</v>
      </c>
      <c r="AL30" s="413">
        <f>IF($B30="Dame",IF(M30=0,100,M30),100)</f>
        <v>2.5347222222222221E-3</v>
      </c>
      <c r="AM30" s="413">
        <f>IF($B30="Dame",IF(N30=0,100,N30),100)</f>
        <v>100</v>
      </c>
      <c r="AN30" s="413">
        <f>IF($B30="Dame",IF(O30=0,100,O30),100)</f>
        <v>3.7499999999999999E-3</v>
      </c>
      <c r="AO30" s="413">
        <f>IF($B30="Dame",IF(P30=0,100,P30),100)</f>
        <v>1.1805555555555556E-3</v>
      </c>
      <c r="AP30" s="413">
        <f>IF($B30="Dame",IF(Q30=0,100,Q30),100)</f>
        <v>2.2916666666666667E-3</v>
      </c>
      <c r="AQ30" s="413">
        <f>IF($B30="Dame",IF(R30=0,100,R30),100)</f>
        <v>2.685185185185185E-3</v>
      </c>
      <c r="AR30" s="413">
        <f>IF($B30="Dame",IF(S30=0,100,S30),100)</f>
        <v>3.5648148148148154E-3</v>
      </c>
      <c r="AS30" s="413">
        <f>IF($B30="Dame",IF(T30=0,100,T30),100)</f>
        <v>1.6006944444444442E-2</v>
      </c>
      <c r="AT30" s="413" t="str">
        <f>IF($B30="Dame",IF(U30=0,100,U30),100)</f>
        <v>x</v>
      </c>
      <c r="AU30" s="413">
        <f>IF($B30="Dame",IF(V30=0,100,V30),100)</f>
        <v>100</v>
      </c>
      <c r="AV30" s="413">
        <f>IF($B30="Dame",IF(W30=0,100,W30),100)</f>
        <v>100</v>
      </c>
      <c r="AW30" s="413">
        <f>IF($B30="Dame",IF(X30=0,100,X30),100)</f>
        <v>100</v>
      </c>
    </row>
    <row r="31" spans="1:49" x14ac:dyDescent="0.2">
      <c r="A31" s="319">
        <v>34454</v>
      </c>
      <c r="B31" s="319" t="s">
        <v>469</v>
      </c>
      <c r="C31" s="326">
        <v>52</v>
      </c>
      <c r="D31" s="319"/>
      <c r="E31" s="352">
        <v>1</v>
      </c>
      <c r="F31" s="352">
        <v>1</v>
      </c>
      <c r="G31" s="474">
        <v>1.6273148148148148E-2</v>
      </c>
      <c r="H31" s="487" t="str">
        <f>IF(T31=J31,"Pers","")</f>
        <v/>
      </c>
      <c r="I31" s="487" t="str">
        <f>IF(E31&gt;1,IF(G31=K31,"Pers",""),"")</f>
        <v/>
      </c>
      <c r="J31" s="477">
        <f t="array" ref="J31">MIN(IF(L$13:L$1000=L31,T$13:T$1000))</f>
        <v>1.5208333333333332E-2</v>
      </c>
      <c r="K31" s="477">
        <f t="array" ref="K31">MIN(IF(L$13:L$1000=L31,U$13:U$1000))</f>
        <v>0</v>
      </c>
      <c r="L31" s="326" t="s">
        <v>58</v>
      </c>
      <c r="M31" s="331">
        <v>2.615740740740741E-3</v>
      </c>
      <c r="N31" s="331"/>
      <c r="O31" s="331">
        <v>3.8194444444444443E-3</v>
      </c>
      <c r="P31" s="331">
        <v>1.1574074074074073E-3</v>
      </c>
      <c r="Q31" s="331">
        <v>2.4652777777777776E-3</v>
      </c>
      <c r="R31" s="331">
        <v>2.685185185185185E-3</v>
      </c>
      <c r="S31" s="331">
        <v>3.530092592592592E-3</v>
      </c>
      <c r="T31" s="332">
        <f>SUM(M31:S31)</f>
        <v>1.6273148148148148E-2</v>
      </c>
      <c r="U31" s="488" t="s">
        <v>529</v>
      </c>
      <c r="V31" s="343"/>
      <c r="W31" s="343"/>
      <c r="X31" s="343"/>
      <c r="Y31" s="316"/>
      <c r="Z31" s="412">
        <f>IF(M31=0,100,M31)</f>
        <v>2.615740740740741E-3</v>
      </c>
      <c r="AA31" s="412">
        <f>IF(N31=0,100,N31)</f>
        <v>100</v>
      </c>
      <c r="AB31" s="412">
        <f>IF(O31=0,100,O31)</f>
        <v>3.8194444444444443E-3</v>
      </c>
      <c r="AC31" s="412">
        <f>IF(P31=0,100,P31)</f>
        <v>1.1574074074074073E-3</v>
      </c>
      <c r="AD31" s="412">
        <f>IF(Q31=0,100,Q31)</f>
        <v>2.4652777777777776E-3</v>
      </c>
      <c r="AE31" s="412">
        <f>IF(R31=0,100,R31)</f>
        <v>2.685185185185185E-3</v>
      </c>
      <c r="AF31" s="412">
        <f>IF(S31=0,100,S31)</f>
        <v>3.530092592592592E-3</v>
      </c>
      <c r="AG31" s="412">
        <f>IF(T31=0,100,T31)</f>
        <v>1.6273148148148148E-2</v>
      </c>
      <c r="AH31" s="412" t="str">
        <f>IF(U31=0,100,U31)</f>
        <v>x</v>
      </c>
      <c r="AI31" s="412">
        <f>IF(V31=0,100,V31)</f>
        <v>100</v>
      </c>
      <c r="AJ31" s="412">
        <f>IF(W31=0,100,W31)</f>
        <v>100</v>
      </c>
      <c r="AK31" s="412">
        <f>IF(X31=0,100,X31)</f>
        <v>100</v>
      </c>
      <c r="AL31" s="413">
        <f>IF($B31="Dame",IF(M31=0,100,M31),100)</f>
        <v>2.615740740740741E-3</v>
      </c>
      <c r="AM31" s="413">
        <f>IF($B31="Dame",IF(N31=0,100,N31),100)</f>
        <v>100</v>
      </c>
      <c r="AN31" s="413">
        <f>IF($B31="Dame",IF(O31=0,100,O31),100)</f>
        <v>3.8194444444444443E-3</v>
      </c>
      <c r="AO31" s="413">
        <f>IF($B31="Dame",IF(P31=0,100,P31),100)</f>
        <v>1.1574074074074073E-3</v>
      </c>
      <c r="AP31" s="413">
        <f>IF($B31="Dame",IF(Q31=0,100,Q31),100)</f>
        <v>2.4652777777777776E-3</v>
      </c>
      <c r="AQ31" s="413">
        <f>IF($B31="Dame",IF(R31=0,100,R31),100)</f>
        <v>2.685185185185185E-3</v>
      </c>
      <c r="AR31" s="413">
        <f>IF($B31="Dame",IF(S31=0,100,S31),100)</f>
        <v>3.530092592592592E-3</v>
      </c>
      <c r="AS31" s="413">
        <f>IF($B31="Dame",IF(T31=0,100,T31),100)</f>
        <v>1.6273148148148148E-2</v>
      </c>
      <c r="AT31" s="413" t="str">
        <f>IF($B31="Dame",IF(U31=0,100,U31),100)</f>
        <v>x</v>
      </c>
      <c r="AU31" s="413">
        <f>IF($B31="Dame",IF(V31=0,100,V31),100)</f>
        <v>100</v>
      </c>
      <c r="AV31" s="413">
        <f>IF($B31="Dame",IF(W31=0,100,W31),100)</f>
        <v>100</v>
      </c>
      <c r="AW31" s="413">
        <f>IF($B31="Dame",IF(X31=0,100,X31),100)</f>
        <v>100</v>
      </c>
    </row>
    <row r="32" spans="1:49" x14ac:dyDescent="0.2">
      <c r="A32" s="319">
        <v>34454</v>
      </c>
      <c r="B32" s="319" t="s">
        <v>472</v>
      </c>
      <c r="C32" s="326">
        <v>389</v>
      </c>
      <c r="D32" s="319"/>
      <c r="E32" s="352">
        <v>2</v>
      </c>
      <c r="F32" s="352">
        <v>1</v>
      </c>
      <c r="G32" s="475">
        <v>2.6643518518518518E-2</v>
      </c>
      <c r="H32" s="487" t="str">
        <f>IF(T32=J32,"Pers","")</f>
        <v>Pers</v>
      </c>
      <c r="I32" s="487" t="str">
        <f>IF(E32&gt;1,IF(G32=K32,"Pers",""),"")</f>
        <v>Pers</v>
      </c>
      <c r="J32" s="477">
        <f t="array" ref="J32">MIN(IF(L$13:L$1000=L32,T$13:T$1000))</f>
        <v>1.2905092592592593E-2</v>
      </c>
      <c r="K32" s="477">
        <f t="array" ref="K32">MIN(IF(L$13:L$1000=L32,U$13:U$1000))</f>
        <v>2.6643518518518518E-2</v>
      </c>
      <c r="L32" s="326" t="s">
        <v>239</v>
      </c>
      <c r="M32" s="331">
        <v>2.0023148148148148E-3</v>
      </c>
      <c r="N32" s="343"/>
      <c r="O32" s="331">
        <v>3.0092592592592588E-3</v>
      </c>
      <c r="P32" s="331">
        <v>8.9120370370370362E-4</v>
      </c>
      <c r="Q32" s="331">
        <v>1.9560185185185184E-3</v>
      </c>
      <c r="R32" s="331">
        <v>2.1412037037037038E-3</v>
      </c>
      <c r="S32" s="331">
        <v>2.9050925925925928E-3</v>
      </c>
      <c r="T32" s="332">
        <f>SUM(M32:S32)</f>
        <v>1.2905092592592593E-2</v>
      </c>
      <c r="U32" s="488" t="s">
        <v>529</v>
      </c>
      <c r="V32" s="343"/>
      <c r="W32" s="343"/>
      <c r="X32" s="343"/>
      <c r="Y32" s="408"/>
      <c r="Z32" s="412">
        <f>IF(M32=0,100,M32)</f>
        <v>2.0023148148148148E-3</v>
      </c>
      <c r="AA32" s="412">
        <f>IF(N32=0,100,N32)</f>
        <v>100</v>
      </c>
      <c r="AB32" s="412">
        <f>IF(O32=0,100,O32)</f>
        <v>3.0092592592592588E-3</v>
      </c>
      <c r="AC32" s="412">
        <f>IF(P32=0,100,P32)</f>
        <v>8.9120370370370362E-4</v>
      </c>
      <c r="AD32" s="412">
        <f>IF(Q32=0,100,Q32)</f>
        <v>1.9560185185185184E-3</v>
      </c>
      <c r="AE32" s="412">
        <f>IF(R32=0,100,R32)</f>
        <v>2.1412037037037038E-3</v>
      </c>
      <c r="AF32" s="412">
        <f>IF(S32=0,100,S32)</f>
        <v>2.9050925925925928E-3</v>
      </c>
      <c r="AG32" s="412">
        <f>IF(T32=0,100,T32)</f>
        <v>1.2905092592592593E-2</v>
      </c>
      <c r="AH32" s="412" t="str">
        <f>IF(U32=0,100,U32)</f>
        <v>x</v>
      </c>
      <c r="AI32" s="412">
        <f>IF(V32=0,100,V32)</f>
        <v>100</v>
      </c>
      <c r="AJ32" s="412">
        <f>IF(W32=0,100,W32)</f>
        <v>100</v>
      </c>
      <c r="AK32" s="412">
        <f>IF(X32=0,100,X32)</f>
        <v>100</v>
      </c>
      <c r="AL32" s="413">
        <f>IF($B32="Dame",IF(M32=0,100,M32),100)</f>
        <v>100</v>
      </c>
      <c r="AM32" s="413">
        <f>IF($B32="Dame",IF(N32=0,100,N32),100)</f>
        <v>100</v>
      </c>
      <c r="AN32" s="413">
        <f>IF($B32="Dame",IF(O32=0,100,O32),100)</f>
        <v>100</v>
      </c>
      <c r="AO32" s="413">
        <f>IF($B32="Dame",IF(P32=0,100,P32),100)</f>
        <v>100</v>
      </c>
      <c r="AP32" s="413">
        <f>IF($B32="Dame",IF(Q32=0,100,Q32),100)</f>
        <v>100</v>
      </c>
      <c r="AQ32" s="413">
        <f>IF($B32="Dame",IF(R32=0,100,R32),100)</f>
        <v>100</v>
      </c>
      <c r="AR32" s="413">
        <f>IF($B32="Dame",IF(S32=0,100,S32),100)</f>
        <v>100</v>
      </c>
      <c r="AS32" s="413">
        <f>IF($B32="Dame",IF(T32=0,100,T32),100)</f>
        <v>100</v>
      </c>
      <c r="AT32" s="413">
        <f>IF($B32="Dame",IF(U32=0,100,U32),100)</f>
        <v>100</v>
      </c>
      <c r="AU32" s="413">
        <f>IF($B32="Dame",IF(V32=0,100,V32),100)</f>
        <v>100</v>
      </c>
      <c r="AV32" s="413">
        <f>IF($B32="Dame",IF(W32=0,100,W32),100)</f>
        <v>100</v>
      </c>
      <c r="AW32" s="413">
        <f>IF($B32="Dame",IF(X32=0,100,X32),100)</f>
        <v>100</v>
      </c>
    </row>
    <row r="33" spans="1:49" x14ac:dyDescent="0.2">
      <c r="A33" s="319">
        <v>34454</v>
      </c>
      <c r="B33" s="319" t="s">
        <v>472</v>
      </c>
      <c r="C33" s="326">
        <v>390</v>
      </c>
      <c r="D33" s="319"/>
      <c r="E33" s="352">
        <v>2</v>
      </c>
      <c r="F33" s="352">
        <v>2</v>
      </c>
      <c r="G33" s="475">
        <v>2.6643518518518518E-2</v>
      </c>
      <c r="H33" s="487" t="str">
        <f>IF(T33=J33,"Pers","")</f>
        <v/>
      </c>
      <c r="I33" s="487" t="str">
        <f>IF(E33&gt;1,IF(G33=K33,"Pers",""),"")</f>
        <v>Pers</v>
      </c>
      <c r="J33" s="477">
        <f t="array" ref="J33">MIN(IF(L$13:L$1000=L33,T$13:T$1000))</f>
        <v>1.2905092592592593E-2</v>
      </c>
      <c r="K33" s="477">
        <f t="array" ref="K33">MIN(IF(L$13:L$1000=L33,U$13:U$1000))</f>
        <v>2.6643518518518518E-2</v>
      </c>
      <c r="L33" s="326" t="s">
        <v>239</v>
      </c>
      <c r="M33" s="331">
        <v>2.2685185185185182E-3</v>
      </c>
      <c r="N33" s="343"/>
      <c r="O33" s="331">
        <v>3.3101851851851851E-3</v>
      </c>
      <c r="P33" s="331">
        <v>8.564814814814815E-4</v>
      </c>
      <c r="Q33" s="331">
        <v>2.1759259259259258E-3</v>
      </c>
      <c r="R33" s="331">
        <v>2.1990740740740742E-3</v>
      </c>
      <c r="S33" s="331">
        <v>2.9282407407407412E-3</v>
      </c>
      <c r="T33" s="332">
        <f>SUM(M33:S33)</f>
        <v>1.3738425925925926E-2</v>
      </c>
      <c r="U33" s="332">
        <v>2.6643518518518518E-2</v>
      </c>
      <c r="V33" s="343"/>
      <c r="W33" s="343"/>
      <c r="X33" s="343"/>
      <c r="Y33" s="408"/>
      <c r="Z33" s="412">
        <f>IF(M33=0,100,M33)</f>
        <v>2.2685185185185182E-3</v>
      </c>
      <c r="AA33" s="412">
        <f>IF(N33=0,100,N33)</f>
        <v>100</v>
      </c>
      <c r="AB33" s="412">
        <f>IF(O33=0,100,O33)</f>
        <v>3.3101851851851851E-3</v>
      </c>
      <c r="AC33" s="412">
        <f>IF(P33=0,100,P33)</f>
        <v>8.564814814814815E-4</v>
      </c>
      <c r="AD33" s="412">
        <f>IF(Q33=0,100,Q33)</f>
        <v>2.1759259259259258E-3</v>
      </c>
      <c r="AE33" s="412">
        <f>IF(R33=0,100,R33)</f>
        <v>2.1990740740740742E-3</v>
      </c>
      <c r="AF33" s="412">
        <f>IF(S33=0,100,S33)</f>
        <v>2.9282407407407412E-3</v>
      </c>
      <c r="AG33" s="412">
        <f>IF(T33=0,100,T33)</f>
        <v>1.3738425925925926E-2</v>
      </c>
      <c r="AH33" s="412">
        <f>IF(U33=0,100,U33)</f>
        <v>2.6643518518518518E-2</v>
      </c>
      <c r="AI33" s="412">
        <f>IF(V33=0,100,V33)</f>
        <v>100</v>
      </c>
      <c r="AJ33" s="412">
        <f>IF(W33=0,100,W33)</f>
        <v>100</v>
      </c>
      <c r="AK33" s="412">
        <f>IF(X33=0,100,X33)</f>
        <v>100</v>
      </c>
      <c r="AL33" s="413">
        <f>IF($B33="Dame",IF(M33=0,100,M33),100)</f>
        <v>100</v>
      </c>
      <c r="AM33" s="413">
        <f>IF($B33="Dame",IF(N33=0,100,N33),100)</f>
        <v>100</v>
      </c>
      <c r="AN33" s="413">
        <f>IF($B33="Dame",IF(O33=0,100,O33),100)</f>
        <v>100</v>
      </c>
      <c r="AO33" s="413">
        <f>IF($B33="Dame",IF(P33=0,100,P33),100)</f>
        <v>100</v>
      </c>
      <c r="AP33" s="413">
        <f>IF($B33="Dame",IF(Q33=0,100,Q33),100)</f>
        <v>100</v>
      </c>
      <c r="AQ33" s="413">
        <f>IF($B33="Dame",IF(R33=0,100,R33),100)</f>
        <v>100</v>
      </c>
      <c r="AR33" s="413">
        <f>IF($B33="Dame",IF(S33=0,100,S33),100)</f>
        <v>100</v>
      </c>
      <c r="AS33" s="413">
        <f>IF($B33="Dame",IF(T33=0,100,T33),100)</f>
        <v>100</v>
      </c>
      <c r="AT33" s="413">
        <f>IF($B33="Dame",IF(U33=0,100,U33),100)</f>
        <v>100</v>
      </c>
      <c r="AU33" s="413">
        <f>IF($B33="Dame",IF(V33=0,100,V33),100)</f>
        <v>100</v>
      </c>
      <c r="AV33" s="413">
        <f>IF($B33="Dame",IF(W33=0,100,W33),100)</f>
        <v>100</v>
      </c>
      <c r="AW33" s="413">
        <f>IF($B33="Dame",IF(X33=0,100,X33),100)</f>
        <v>100</v>
      </c>
    </row>
    <row r="34" spans="1:49" x14ac:dyDescent="0.2">
      <c r="A34" s="319">
        <v>34464</v>
      </c>
      <c r="B34" s="319" t="s">
        <v>469</v>
      </c>
      <c r="C34" s="326">
        <v>57</v>
      </c>
      <c r="D34" s="319"/>
      <c r="E34" s="352">
        <v>1</v>
      </c>
      <c r="F34" s="352">
        <v>1</v>
      </c>
      <c r="G34" s="474">
        <v>1.5671296296296294E-2</v>
      </c>
      <c r="H34" s="487" t="str">
        <f>IF(T34=J34,"Pers","")</f>
        <v>Pers</v>
      </c>
      <c r="I34" s="487" t="str">
        <f>IF(E34&gt;1,IF(G34=K34,"Pers",""),"")</f>
        <v/>
      </c>
      <c r="J34" s="477">
        <f t="array" ref="J34">MIN(IF(L$13:L$1000=L34,T$13:T$1000))</f>
        <v>1.5671296296296294E-2</v>
      </c>
      <c r="K34" s="477">
        <f t="array" ref="K34">MIN(IF(L$13:L$1000=L34,U$13:U$1000))</f>
        <v>0</v>
      </c>
      <c r="L34" s="326" t="s">
        <v>61</v>
      </c>
      <c r="M34" s="331">
        <v>2.4189814814814816E-3</v>
      </c>
      <c r="N34" s="331"/>
      <c r="O34" s="331">
        <v>3.645833333333333E-3</v>
      </c>
      <c r="P34" s="331">
        <v>1.25E-3</v>
      </c>
      <c r="Q34" s="331">
        <v>2.3032407407407407E-3</v>
      </c>
      <c r="R34" s="331">
        <v>2.6504629629629625E-3</v>
      </c>
      <c r="S34" s="331">
        <v>3.4027777777777784E-3</v>
      </c>
      <c r="T34" s="332">
        <f>SUM(M34:S34)</f>
        <v>1.5671296296296294E-2</v>
      </c>
      <c r="U34" s="488" t="s">
        <v>529</v>
      </c>
      <c r="V34" s="343"/>
      <c r="W34" s="343"/>
      <c r="X34" s="343"/>
      <c r="Y34" s="408"/>
      <c r="Z34" s="412">
        <f>IF(M34=0,100,M34)</f>
        <v>2.4189814814814816E-3</v>
      </c>
      <c r="AA34" s="412">
        <f>IF(N34=0,100,N34)</f>
        <v>100</v>
      </c>
      <c r="AB34" s="412">
        <f>IF(O34=0,100,O34)</f>
        <v>3.645833333333333E-3</v>
      </c>
      <c r="AC34" s="412">
        <f>IF(P34=0,100,P34)</f>
        <v>1.25E-3</v>
      </c>
      <c r="AD34" s="412">
        <f>IF(Q34=0,100,Q34)</f>
        <v>2.3032407407407407E-3</v>
      </c>
      <c r="AE34" s="412">
        <f>IF(R34=0,100,R34)</f>
        <v>2.6504629629629625E-3</v>
      </c>
      <c r="AF34" s="412">
        <f>IF(S34=0,100,S34)</f>
        <v>3.4027777777777784E-3</v>
      </c>
      <c r="AG34" s="412">
        <f>IF(T34=0,100,T34)</f>
        <v>1.5671296296296294E-2</v>
      </c>
      <c r="AH34" s="412" t="str">
        <f>IF(U34=0,100,U34)</f>
        <v>x</v>
      </c>
      <c r="AI34" s="412">
        <f>IF(V34=0,100,V34)</f>
        <v>100</v>
      </c>
      <c r="AJ34" s="412">
        <f>IF(W34=0,100,W34)</f>
        <v>100</v>
      </c>
      <c r="AK34" s="412">
        <f>IF(X34=0,100,X34)</f>
        <v>100</v>
      </c>
      <c r="AL34" s="413">
        <f>IF($B34="Dame",IF(M34=0,100,M34),100)</f>
        <v>2.4189814814814816E-3</v>
      </c>
      <c r="AM34" s="413">
        <f>IF($B34="Dame",IF(N34=0,100,N34),100)</f>
        <v>100</v>
      </c>
      <c r="AN34" s="413">
        <f>IF($B34="Dame",IF(O34=0,100,O34),100)</f>
        <v>3.645833333333333E-3</v>
      </c>
      <c r="AO34" s="413">
        <f>IF($B34="Dame",IF(P34=0,100,P34),100)</f>
        <v>1.25E-3</v>
      </c>
      <c r="AP34" s="413">
        <f>IF($B34="Dame",IF(Q34=0,100,Q34),100)</f>
        <v>2.3032407407407407E-3</v>
      </c>
      <c r="AQ34" s="413">
        <f>IF($B34="Dame",IF(R34=0,100,R34),100)</f>
        <v>2.6504629629629625E-3</v>
      </c>
      <c r="AR34" s="413">
        <f>IF($B34="Dame",IF(S34=0,100,S34),100)</f>
        <v>3.4027777777777784E-3</v>
      </c>
      <c r="AS34" s="413">
        <f>IF($B34="Dame",IF(T34=0,100,T34),100)</f>
        <v>1.5671296296296294E-2</v>
      </c>
      <c r="AT34" s="413" t="str">
        <f>IF($B34="Dame",IF(U34=0,100,U34),100)</f>
        <v>x</v>
      </c>
      <c r="AU34" s="413">
        <f>IF($B34="Dame",IF(V34=0,100,V34),100)</f>
        <v>100</v>
      </c>
      <c r="AV34" s="413">
        <f>IF($B34="Dame",IF(W34=0,100,W34),100)</f>
        <v>100</v>
      </c>
      <c r="AW34" s="413">
        <f>IF($B34="Dame",IF(X34=0,100,X34),100)</f>
        <v>100</v>
      </c>
    </row>
    <row r="35" spans="1:49" x14ac:dyDescent="0.2">
      <c r="A35" s="319">
        <v>35565</v>
      </c>
      <c r="B35" s="319" t="s">
        <v>472</v>
      </c>
      <c r="C35" s="326">
        <v>186</v>
      </c>
      <c r="D35" s="319"/>
      <c r="E35" s="352">
        <v>1</v>
      </c>
      <c r="F35" s="352">
        <v>1</v>
      </c>
      <c r="G35" s="474">
        <v>1.3738425925925928E-2</v>
      </c>
      <c r="H35" s="487" t="str">
        <f>IF(T35=J35,"Pers","")</f>
        <v/>
      </c>
      <c r="I35" s="487" t="str">
        <f>IF(E35&gt;1,IF(G35=K35,"Pers",""),"")</f>
        <v/>
      </c>
      <c r="J35" s="477">
        <f t="array" ref="J35">MIN(IF(L$13:L$1000=L35,T$13:T$1000))</f>
        <v>1.3194444444444443E-2</v>
      </c>
      <c r="K35" s="477">
        <f t="array" ref="K35">MIN(IF(L$13:L$1000=L35,U$13:U$1000))</f>
        <v>2.6701388888888886E-2</v>
      </c>
      <c r="L35" s="326" t="s">
        <v>138</v>
      </c>
      <c r="M35" s="331">
        <v>2.2800925925925927E-3</v>
      </c>
      <c r="N35" s="331">
        <v>1.4930555555555556E-3</v>
      </c>
      <c r="O35" s="331">
        <v>1.6203703703703703E-3</v>
      </c>
      <c r="P35" s="331">
        <v>1.1226851851851851E-3</v>
      </c>
      <c r="Q35" s="331">
        <v>1.9907407407407408E-3</v>
      </c>
      <c r="R35" s="331">
        <v>2.2569444444444447E-3</v>
      </c>
      <c r="S35" s="331">
        <v>2.9745370370370373E-3</v>
      </c>
      <c r="T35" s="332">
        <f>SUM(M35:S35)</f>
        <v>1.3738425925925928E-2</v>
      </c>
      <c r="U35" s="488" t="s">
        <v>529</v>
      </c>
      <c r="V35" s="343"/>
      <c r="W35" s="343"/>
      <c r="X35" s="343"/>
      <c r="Y35" s="408"/>
      <c r="Z35" s="412">
        <f>IF(M35=0,100,M35)</f>
        <v>2.2800925925925927E-3</v>
      </c>
      <c r="AA35" s="412">
        <f>IF(N35=0,100,N35)</f>
        <v>1.4930555555555556E-3</v>
      </c>
      <c r="AB35" s="412">
        <f>IF(O35=0,100,O35)</f>
        <v>1.6203703703703703E-3</v>
      </c>
      <c r="AC35" s="412">
        <f>IF(P35=0,100,P35)</f>
        <v>1.1226851851851851E-3</v>
      </c>
      <c r="AD35" s="412">
        <f>IF(Q35=0,100,Q35)</f>
        <v>1.9907407407407408E-3</v>
      </c>
      <c r="AE35" s="412">
        <f>IF(R35=0,100,R35)</f>
        <v>2.2569444444444447E-3</v>
      </c>
      <c r="AF35" s="412">
        <f>IF(S35=0,100,S35)</f>
        <v>2.9745370370370373E-3</v>
      </c>
      <c r="AG35" s="412">
        <f>IF(T35=0,100,T35)</f>
        <v>1.3738425925925928E-2</v>
      </c>
      <c r="AH35" s="412" t="str">
        <f>IF(U35=0,100,U35)</f>
        <v>x</v>
      </c>
      <c r="AI35" s="412">
        <f>IF(V35=0,100,V35)</f>
        <v>100</v>
      </c>
      <c r="AJ35" s="412">
        <f>IF(W35=0,100,W35)</f>
        <v>100</v>
      </c>
      <c r="AK35" s="412">
        <f>IF(X35=0,100,X35)</f>
        <v>100</v>
      </c>
      <c r="AL35" s="413">
        <f>IF($B35="Dame",IF(M35=0,100,M35),100)</f>
        <v>100</v>
      </c>
      <c r="AM35" s="413">
        <f>IF($B35="Dame",IF(N35=0,100,N35),100)</f>
        <v>100</v>
      </c>
      <c r="AN35" s="413">
        <f>IF($B35="Dame",IF(O35=0,100,O35),100)</f>
        <v>100</v>
      </c>
      <c r="AO35" s="413">
        <f>IF($B35="Dame",IF(P35=0,100,P35),100)</f>
        <v>100</v>
      </c>
      <c r="AP35" s="413">
        <f>IF($B35="Dame",IF(Q35=0,100,Q35),100)</f>
        <v>100</v>
      </c>
      <c r="AQ35" s="413">
        <f>IF($B35="Dame",IF(R35=0,100,R35),100)</f>
        <v>100</v>
      </c>
      <c r="AR35" s="413">
        <f>IF($B35="Dame",IF(S35=0,100,S35),100)</f>
        <v>100</v>
      </c>
      <c r="AS35" s="413">
        <f>IF($B35="Dame",IF(T35=0,100,T35),100)</f>
        <v>100</v>
      </c>
      <c r="AT35" s="413">
        <f>IF($B35="Dame",IF(U35=0,100,U35),100)</f>
        <v>100</v>
      </c>
      <c r="AU35" s="413">
        <f>IF($B35="Dame",IF(V35=0,100,V35),100)</f>
        <v>100</v>
      </c>
      <c r="AV35" s="413">
        <f>IF($B35="Dame",IF(W35=0,100,W35),100)</f>
        <v>100</v>
      </c>
      <c r="AW35" s="413">
        <f>IF($B35="Dame",IF(X35=0,100,X35),100)</f>
        <v>100</v>
      </c>
    </row>
    <row r="36" spans="1:49" x14ac:dyDescent="0.2">
      <c r="A36" s="319">
        <v>35565</v>
      </c>
      <c r="B36" s="319" t="s">
        <v>472</v>
      </c>
      <c r="C36" s="326">
        <v>493</v>
      </c>
      <c r="D36" s="319"/>
      <c r="E36" s="352">
        <v>1</v>
      </c>
      <c r="F36" s="352">
        <v>1</v>
      </c>
      <c r="G36" s="474">
        <v>1.3958333333333335E-2</v>
      </c>
      <c r="H36" s="487" t="str">
        <f>IF(T36=J36,"Pers","")</f>
        <v>Pers</v>
      </c>
      <c r="I36" s="487" t="str">
        <f>IF(E36&gt;1,IF(G36=K36,"Pers",""),"")</f>
        <v/>
      </c>
      <c r="J36" s="477">
        <f t="array" ref="J36">MIN(IF(L$13:L$1000=L36,T$13:T$1000))</f>
        <v>1.3958333333333335E-2</v>
      </c>
      <c r="K36" s="477">
        <f t="array" ref="K36">MIN(IF(L$13:L$1000=L36,U$13:U$1000))</f>
        <v>0</v>
      </c>
      <c r="L36" s="326" t="s">
        <v>292</v>
      </c>
      <c r="M36" s="331">
        <v>2.2222222222222222E-3</v>
      </c>
      <c r="N36" s="331">
        <v>1.5277777777777779E-3</v>
      </c>
      <c r="O36" s="331">
        <v>1.6319444444444445E-3</v>
      </c>
      <c r="P36" s="331">
        <v>1.0300925925925926E-3</v>
      </c>
      <c r="Q36" s="331">
        <v>2.1643518518518518E-3</v>
      </c>
      <c r="R36" s="331">
        <v>2.3379629629629631E-3</v>
      </c>
      <c r="S36" s="331">
        <v>3.0439814814814821E-3</v>
      </c>
      <c r="T36" s="332">
        <f>SUM(M36:S36)</f>
        <v>1.3958333333333335E-2</v>
      </c>
      <c r="U36" s="488" t="s">
        <v>529</v>
      </c>
      <c r="V36" s="343"/>
      <c r="W36" s="343"/>
      <c r="X36" s="343"/>
      <c r="Y36" s="408"/>
      <c r="Z36" s="412">
        <f>IF(M36=0,100,M36)</f>
        <v>2.2222222222222222E-3</v>
      </c>
      <c r="AA36" s="412">
        <f>IF(N36=0,100,N36)</f>
        <v>1.5277777777777779E-3</v>
      </c>
      <c r="AB36" s="412">
        <f>IF(O36=0,100,O36)</f>
        <v>1.6319444444444445E-3</v>
      </c>
      <c r="AC36" s="412">
        <f>IF(P36=0,100,P36)</f>
        <v>1.0300925925925926E-3</v>
      </c>
      <c r="AD36" s="412">
        <f>IF(Q36=0,100,Q36)</f>
        <v>2.1643518518518518E-3</v>
      </c>
      <c r="AE36" s="412">
        <f>IF(R36=0,100,R36)</f>
        <v>2.3379629629629631E-3</v>
      </c>
      <c r="AF36" s="412">
        <f>IF(S36=0,100,S36)</f>
        <v>3.0439814814814821E-3</v>
      </c>
      <c r="AG36" s="412">
        <f>IF(T36=0,100,T36)</f>
        <v>1.3958333333333335E-2</v>
      </c>
      <c r="AH36" s="412" t="str">
        <f>IF(U36=0,100,U36)</f>
        <v>x</v>
      </c>
      <c r="AI36" s="412">
        <f>IF(V36=0,100,V36)</f>
        <v>100</v>
      </c>
      <c r="AJ36" s="412">
        <f>IF(W36=0,100,W36)</f>
        <v>100</v>
      </c>
      <c r="AK36" s="412">
        <f>IF(X36=0,100,X36)</f>
        <v>100</v>
      </c>
      <c r="AL36" s="413">
        <f>IF($B36="Dame",IF(M36=0,100,M36),100)</f>
        <v>100</v>
      </c>
      <c r="AM36" s="413">
        <f>IF($B36="Dame",IF(N36=0,100,N36),100)</f>
        <v>100</v>
      </c>
      <c r="AN36" s="413">
        <f>IF($B36="Dame",IF(O36=0,100,O36),100)</f>
        <v>100</v>
      </c>
      <c r="AO36" s="413">
        <f>IF($B36="Dame",IF(P36=0,100,P36),100)</f>
        <v>100</v>
      </c>
      <c r="AP36" s="413">
        <f>IF($B36="Dame",IF(Q36=0,100,Q36),100)</f>
        <v>100</v>
      </c>
      <c r="AQ36" s="413">
        <f>IF($B36="Dame",IF(R36=0,100,R36),100)</f>
        <v>100</v>
      </c>
      <c r="AR36" s="413">
        <f>IF($B36="Dame",IF(S36=0,100,S36),100)</f>
        <v>100</v>
      </c>
      <c r="AS36" s="413">
        <f>IF($B36="Dame",IF(T36=0,100,T36),100)</f>
        <v>100</v>
      </c>
      <c r="AT36" s="413">
        <f>IF($B36="Dame",IF(U36=0,100,U36),100)</f>
        <v>100</v>
      </c>
      <c r="AU36" s="413">
        <f>IF($B36="Dame",IF(V36=0,100,V36),100)</f>
        <v>100</v>
      </c>
      <c r="AV36" s="413">
        <f>IF($B36="Dame",IF(W36=0,100,W36),100)</f>
        <v>100</v>
      </c>
      <c r="AW36" s="413">
        <f>IF($B36="Dame",IF(X36=0,100,X36),100)</f>
        <v>100</v>
      </c>
    </row>
    <row r="37" spans="1:49" x14ac:dyDescent="0.2">
      <c r="A37" s="319">
        <v>35565</v>
      </c>
      <c r="B37" s="319" t="s">
        <v>472</v>
      </c>
      <c r="C37" s="326">
        <v>447</v>
      </c>
      <c r="D37" s="319"/>
      <c r="E37" s="352">
        <v>1</v>
      </c>
      <c r="F37" s="352">
        <v>1</v>
      </c>
      <c r="G37" s="474">
        <v>1.412037037037037E-2</v>
      </c>
      <c r="H37" s="487" t="str">
        <f>IF(T37=J37,"Pers","")</f>
        <v>Pers</v>
      </c>
      <c r="I37" s="487" t="str">
        <f>IF(E37&gt;1,IF(G37=K37,"Pers",""),"")</f>
        <v/>
      </c>
      <c r="J37" s="477">
        <f t="array" ref="J37">MIN(IF(L$13:L$1000=L37,T$13:T$1000))</f>
        <v>1.412037037037037E-2</v>
      </c>
      <c r="K37" s="477">
        <f t="array" ref="K37">MIN(IF(L$13:L$1000=L37,U$13:U$1000))</f>
        <v>0</v>
      </c>
      <c r="L37" s="326" t="s">
        <v>274</v>
      </c>
      <c r="M37" s="331">
        <v>2.3032407407407407E-3</v>
      </c>
      <c r="N37" s="331">
        <v>1.4930555555555556E-3</v>
      </c>
      <c r="O37" s="331">
        <v>1.6550925925925926E-3</v>
      </c>
      <c r="P37" s="331">
        <v>9.9537037037037042E-4</v>
      </c>
      <c r="Q37" s="331">
        <v>2.2337962962962967E-3</v>
      </c>
      <c r="R37" s="331">
        <v>2.2453703703703702E-3</v>
      </c>
      <c r="S37" s="331">
        <v>3.1944444444444442E-3</v>
      </c>
      <c r="T37" s="332">
        <f>SUM(M37:S37)</f>
        <v>1.412037037037037E-2</v>
      </c>
      <c r="U37" s="488" t="s">
        <v>529</v>
      </c>
      <c r="V37" s="331"/>
      <c r="W37" s="343"/>
      <c r="X37" s="343"/>
      <c r="Y37" s="408"/>
      <c r="Z37" s="412">
        <f>IF(M37=0,100,M37)</f>
        <v>2.3032407407407407E-3</v>
      </c>
      <c r="AA37" s="412">
        <f>IF(N37=0,100,N37)</f>
        <v>1.4930555555555556E-3</v>
      </c>
      <c r="AB37" s="412">
        <f>IF(O37=0,100,O37)</f>
        <v>1.6550925925925926E-3</v>
      </c>
      <c r="AC37" s="412">
        <f>IF(P37=0,100,P37)</f>
        <v>9.9537037037037042E-4</v>
      </c>
      <c r="AD37" s="412">
        <f>IF(Q37=0,100,Q37)</f>
        <v>2.2337962962962967E-3</v>
      </c>
      <c r="AE37" s="412">
        <f>IF(R37=0,100,R37)</f>
        <v>2.2453703703703702E-3</v>
      </c>
      <c r="AF37" s="412">
        <f>IF(S37=0,100,S37)</f>
        <v>3.1944444444444442E-3</v>
      </c>
      <c r="AG37" s="412">
        <f>IF(T37=0,100,T37)</f>
        <v>1.412037037037037E-2</v>
      </c>
      <c r="AH37" s="412" t="str">
        <f>IF(U37=0,100,U37)</f>
        <v>x</v>
      </c>
      <c r="AI37" s="412">
        <f>IF(V37=0,100,V37)</f>
        <v>100</v>
      </c>
      <c r="AJ37" s="412">
        <f>IF(W37=0,100,W37)</f>
        <v>100</v>
      </c>
      <c r="AK37" s="412">
        <f>IF(X37=0,100,X37)</f>
        <v>100</v>
      </c>
      <c r="AL37" s="413">
        <f>IF($B37="Dame",IF(M37=0,100,M37),100)</f>
        <v>100</v>
      </c>
      <c r="AM37" s="413">
        <f>IF($B37="Dame",IF(N37=0,100,N37),100)</f>
        <v>100</v>
      </c>
      <c r="AN37" s="413">
        <f>IF($B37="Dame",IF(O37=0,100,O37),100)</f>
        <v>100</v>
      </c>
      <c r="AO37" s="413">
        <f>IF($B37="Dame",IF(P37=0,100,P37),100)</f>
        <v>100</v>
      </c>
      <c r="AP37" s="413">
        <f>IF($B37="Dame",IF(Q37=0,100,Q37),100)</f>
        <v>100</v>
      </c>
      <c r="AQ37" s="413">
        <f>IF($B37="Dame",IF(R37=0,100,R37),100)</f>
        <v>100</v>
      </c>
      <c r="AR37" s="413">
        <f>IF($B37="Dame",IF(S37=0,100,S37),100)</f>
        <v>100</v>
      </c>
      <c r="AS37" s="413">
        <f>IF($B37="Dame",IF(T37=0,100,T37),100)</f>
        <v>100</v>
      </c>
      <c r="AT37" s="413">
        <f>IF($B37="Dame",IF(U37=0,100,U37),100)</f>
        <v>100</v>
      </c>
      <c r="AU37" s="413">
        <f>IF($B37="Dame",IF(V37=0,100,V37),100)</f>
        <v>100</v>
      </c>
      <c r="AV37" s="413">
        <f>IF($B37="Dame",IF(W37=0,100,W37),100)</f>
        <v>100</v>
      </c>
      <c r="AW37" s="413">
        <f>IF($B37="Dame",IF(X37=0,100,X37),100)</f>
        <v>100</v>
      </c>
    </row>
    <row r="38" spans="1:49" x14ac:dyDescent="0.2">
      <c r="A38" s="319">
        <v>35565</v>
      </c>
      <c r="B38" s="319" t="s">
        <v>472</v>
      </c>
      <c r="C38" s="326">
        <v>244</v>
      </c>
      <c r="D38" s="319"/>
      <c r="E38" s="352">
        <v>1</v>
      </c>
      <c r="F38" s="352">
        <v>1</v>
      </c>
      <c r="G38" s="474">
        <v>1.420138888888889E-2</v>
      </c>
      <c r="H38" s="487" t="str">
        <f>IF(T38=J38,"Pers","")</f>
        <v>Pers</v>
      </c>
      <c r="I38" s="487" t="str">
        <f>IF(E38&gt;1,IF(G38=K38,"Pers",""),"")</f>
        <v/>
      </c>
      <c r="J38" s="477">
        <f t="array" ref="J38">MIN(IF(L$13:L$1000=L38,T$13:T$1000))</f>
        <v>1.420138888888889E-2</v>
      </c>
      <c r="K38" s="477">
        <f t="array" ref="K38">MIN(IF(L$13:L$1000=L38,U$13:U$1000))</f>
        <v>0</v>
      </c>
      <c r="L38" s="326" t="s">
        <v>164</v>
      </c>
      <c r="M38" s="331">
        <v>2.3379629629629631E-3</v>
      </c>
      <c r="N38" s="331">
        <v>1.5625000000000001E-3</v>
      </c>
      <c r="O38" s="331">
        <v>1.7013888888888892E-3</v>
      </c>
      <c r="P38" s="331">
        <v>1.0648148148148147E-3</v>
      </c>
      <c r="Q38" s="331">
        <v>2.1180555555555553E-3</v>
      </c>
      <c r="R38" s="331">
        <v>2.3726851851851851E-3</v>
      </c>
      <c r="S38" s="331">
        <v>3.0439814814814821E-3</v>
      </c>
      <c r="T38" s="332">
        <f>SUM(M38:S38)</f>
        <v>1.420138888888889E-2</v>
      </c>
      <c r="U38" s="488" t="s">
        <v>529</v>
      </c>
      <c r="V38" s="343"/>
      <c r="W38" s="343"/>
      <c r="X38" s="343"/>
      <c r="Y38" s="408"/>
      <c r="Z38" s="412">
        <f>IF(M38=0,100,M38)</f>
        <v>2.3379629629629631E-3</v>
      </c>
      <c r="AA38" s="412">
        <f>IF(N38=0,100,N38)</f>
        <v>1.5625000000000001E-3</v>
      </c>
      <c r="AB38" s="412">
        <f>IF(O38=0,100,O38)</f>
        <v>1.7013888888888892E-3</v>
      </c>
      <c r="AC38" s="412">
        <f>IF(P38=0,100,P38)</f>
        <v>1.0648148148148147E-3</v>
      </c>
      <c r="AD38" s="412">
        <f>IF(Q38=0,100,Q38)</f>
        <v>2.1180555555555553E-3</v>
      </c>
      <c r="AE38" s="412">
        <f>IF(R38=0,100,R38)</f>
        <v>2.3726851851851851E-3</v>
      </c>
      <c r="AF38" s="412">
        <f>IF(S38=0,100,S38)</f>
        <v>3.0439814814814821E-3</v>
      </c>
      <c r="AG38" s="412">
        <f>IF(T38=0,100,T38)</f>
        <v>1.420138888888889E-2</v>
      </c>
      <c r="AH38" s="412" t="str">
        <f>IF(U38=0,100,U38)</f>
        <v>x</v>
      </c>
      <c r="AI38" s="412">
        <f>IF(V38=0,100,V38)</f>
        <v>100</v>
      </c>
      <c r="AJ38" s="412">
        <f>IF(W38=0,100,W38)</f>
        <v>100</v>
      </c>
      <c r="AK38" s="412">
        <f>IF(X38=0,100,X38)</f>
        <v>100</v>
      </c>
      <c r="AL38" s="413">
        <f>IF($B38="Dame",IF(M38=0,100,M38),100)</f>
        <v>100</v>
      </c>
      <c r="AM38" s="413">
        <f>IF($B38="Dame",IF(N38=0,100,N38),100)</f>
        <v>100</v>
      </c>
      <c r="AN38" s="413">
        <f>IF($B38="Dame",IF(O38=0,100,O38),100)</f>
        <v>100</v>
      </c>
      <c r="AO38" s="413">
        <f>IF($B38="Dame",IF(P38=0,100,P38),100)</f>
        <v>100</v>
      </c>
      <c r="AP38" s="413">
        <f>IF($B38="Dame",IF(Q38=0,100,Q38),100)</f>
        <v>100</v>
      </c>
      <c r="AQ38" s="413">
        <f>IF($B38="Dame",IF(R38=0,100,R38),100)</f>
        <v>100</v>
      </c>
      <c r="AR38" s="413">
        <f>IF($B38="Dame",IF(S38=0,100,S38),100)</f>
        <v>100</v>
      </c>
      <c r="AS38" s="413">
        <f>IF($B38="Dame",IF(T38=0,100,T38),100)</f>
        <v>100</v>
      </c>
      <c r="AT38" s="413">
        <f>IF($B38="Dame",IF(U38=0,100,U38),100)</f>
        <v>100</v>
      </c>
      <c r="AU38" s="413">
        <f>IF($B38="Dame",IF(V38=0,100,V38),100)</f>
        <v>100</v>
      </c>
      <c r="AV38" s="413">
        <f>IF($B38="Dame",IF(W38=0,100,W38),100)</f>
        <v>100</v>
      </c>
      <c r="AW38" s="413">
        <f>IF($B38="Dame",IF(X38=0,100,X38),100)</f>
        <v>100</v>
      </c>
    </row>
    <row r="39" spans="1:49" x14ac:dyDescent="0.2">
      <c r="A39" s="319">
        <v>35565</v>
      </c>
      <c r="B39" s="319" t="s">
        <v>472</v>
      </c>
      <c r="C39" s="326">
        <v>230</v>
      </c>
      <c r="D39" s="319"/>
      <c r="E39" s="352">
        <v>1</v>
      </c>
      <c r="F39" s="352">
        <v>1</v>
      </c>
      <c r="G39" s="474">
        <v>1.4664351851851852E-2</v>
      </c>
      <c r="H39" s="487" t="str">
        <f>IF(T39=J39,"Pers","")</f>
        <v/>
      </c>
      <c r="I39" s="487" t="str">
        <f>IF(E39&gt;1,IF(G39=K39,"Pers",""),"")</f>
        <v/>
      </c>
      <c r="J39" s="477">
        <f t="array" ref="J39">MIN(IF(L$13:L$1000=L39,T$13:T$1000))</f>
        <v>1.4583333333333332E-2</v>
      </c>
      <c r="K39" s="477">
        <f t="array" ref="K39">MIN(IF(L$13:L$1000=L39,U$13:U$1000))</f>
        <v>0</v>
      </c>
      <c r="L39" s="334" t="s">
        <v>156</v>
      </c>
      <c r="M39" s="331">
        <v>2.4421296296296296E-3</v>
      </c>
      <c r="N39" s="331">
        <v>1.5393518518518519E-3</v>
      </c>
      <c r="O39" s="331">
        <v>1.712962962962963E-3</v>
      </c>
      <c r="P39" s="331">
        <v>1.1342592592592591E-3</v>
      </c>
      <c r="Q39" s="331">
        <v>2.0023148148148148E-3</v>
      </c>
      <c r="R39" s="331">
        <v>2.4652777777777776E-3</v>
      </c>
      <c r="S39" s="331">
        <v>3.3680555555555551E-3</v>
      </c>
      <c r="T39" s="332">
        <f>SUM(M39:S39)</f>
        <v>1.4664351851851852E-2</v>
      </c>
      <c r="U39" s="488" t="s">
        <v>529</v>
      </c>
      <c r="V39" s="343"/>
      <c r="W39" s="343"/>
      <c r="X39" s="343"/>
      <c r="Y39" s="408"/>
      <c r="Z39" s="412">
        <f>IF(M39=0,100,M39)</f>
        <v>2.4421296296296296E-3</v>
      </c>
      <c r="AA39" s="412">
        <f>IF(N39=0,100,N39)</f>
        <v>1.5393518518518519E-3</v>
      </c>
      <c r="AB39" s="412">
        <f>IF(O39=0,100,O39)</f>
        <v>1.712962962962963E-3</v>
      </c>
      <c r="AC39" s="412">
        <f>IF(P39=0,100,P39)</f>
        <v>1.1342592592592591E-3</v>
      </c>
      <c r="AD39" s="412">
        <f>IF(Q39=0,100,Q39)</f>
        <v>2.0023148148148148E-3</v>
      </c>
      <c r="AE39" s="412">
        <f>IF(R39=0,100,R39)</f>
        <v>2.4652777777777776E-3</v>
      </c>
      <c r="AF39" s="412">
        <f>IF(S39=0,100,S39)</f>
        <v>3.3680555555555551E-3</v>
      </c>
      <c r="AG39" s="412">
        <f>IF(T39=0,100,T39)</f>
        <v>1.4664351851851852E-2</v>
      </c>
      <c r="AH39" s="412" t="str">
        <f>IF(U39=0,100,U39)</f>
        <v>x</v>
      </c>
      <c r="AI39" s="412">
        <f>IF(V39=0,100,V39)</f>
        <v>100</v>
      </c>
      <c r="AJ39" s="412">
        <f>IF(W39=0,100,W39)</f>
        <v>100</v>
      </c>
      <c r="AK39" s="412">
        <f>IF(X39=0,100,X39)</f>
        <v>100</v>
      </c>
      <c r="AL39" s="413">
        <f>IF($B39="Dame",IF(M39=0,100,M39),100)</f>
        <v>100</v>
      </c>
      <c r="AM39" s="413">
        <f>IF($B39="Dame",IF(N39=0,100,N39),100)</f>
        <v>100</v>
      </c>
      <c r="AN39" s="413">
        <f>IF($B39="Dame",IF(O39=0,100,O39),100)</f>
        <v>100</v>
      </c>
      <c r="AO39" s="413">
        <f>IF($B39="Dame",IF(P39=0,100,P39),100)</f>
        <v>100</v>
      </c>
      <c r="AP39" s="413">
        <f>IF($B39="Dame",IF(Q39=0,100,Q39),100)</f>
        <v>100</v>
      </c>
      <c r="AQ39" s="413">
        <f>IF($B39="Dame",IF(R39=0,100,R39),100)</f>
        <v>100</v>
      </c>
      <c r="AR39" s="413">
        <f>IF($B39="Dame",IF(S39=0,100,S39),100)</f>
        <v>100</v>
      </c>
      <c r="AS39" s="413">
        <f>IF($B39="Dame",IF(T39=0,100,T39),100)</f>
        <v>100</v>
      </c>
      <c r="AT39" s="413">
        <f>IF($B39="Dame",IF(U39=0,100,U39),100)</f>
        <v>100</v>
      </c>
      <c r="AU39" s="413">
        <f>IF($B39="Dame",IF(V39=0,100,V39),100)</f>
        <v>100</v>
      </c>
      <c r="AV39" s="413">
        <f>IF($B39="Dame",IF(W39=0,100,W39),100)</f>
        <v>100</v>
      </c>
      <c r="AW39" s="413">
        <f>IF($B39="Dame",IF(X39=0,100,X39),100)</f>
        <v>100</v>
      </c>
    </row>
    <row r="40" spans="1:49" x14ac:dyDescent="0.2">
      <c r="A40" s="319">
        <v>35565</v>
      </c>
      <c r="B40" s="319" t="s">
        <v>472</v>
      </c>
      <c r="C40" s="326">
        <v>394</v>
      </c>
      <c r="D40" s="319"/>
      <c r="E40" s="352">
        <v>1</v>
      </c>
      <c r="F40" s="352">
        <v>1</v>
      </c>
      <c r="G40" s="474">
        <v>1.5694444444444445E-2</v>
      </c>
      <c r="H40" s="487" t="str">
        <f>IF(T40=J40,"Pers","")</f>
        <v>Pers</v>
      </c>
      <c r="I40" s="487" t="str">
        <f>IF(E40&gt;1,IF(G40=K40,"Pers",""),"")</f>
        <v/>
      </c>
      <c r="J40" s="477">
        <f t="array" ref="J40">MIN(IF(L$13:L$1000=L40,T$13:T$1000))</f>
        <v>1.5694444444444445E-2</v>
      </c>
      <c r="K40" s="477">
        <f t="array" ref="K40">MIN(IF(L$13:L$1000=L40,U$13:U$1000))</f>
        <v>0</v>
      </c>
      <c r="L40" s="326" t="s">
        <v>242</v>
      </c>
      <c r="M40" s="331"/>
      <c r="N40" s="331"/>
      <c r="O40" s="331"/>
      <c r="P40" s="331"/>
      <c r="Q40" s="331"/>
      <c r="R40" s="331"/>
      <c r="S40" s="331"/>
      <c r="T40" s="332">
        <v>1.5694444444444445E-2</v>
      </c>
      <c r="U40" s="488" t="s">
        <v>529</v>
      </c>
      <c r="V40" s="343"/>
      <c r="W40" s="343"/>
      <c r="X40" s="343"/>
      <c r="Y40" s="408"/>
      <c r="Z40" s="412">
        <f>IF(M40=0,100,M40)</f>
        <v>100</v>
      </c>
      <c r="AA40" s="412">
        <f>IF(N40=0,100,N40)</f>
        <v>100</v>
      </c>
      <c r="AB40" s="412">
        <f>IF(O40=0,100,O40)</f>
        <v>100</v>
      </c>
      <c r="AC40" s="412">
        <f>IF(P40=0,100,P40)</f>
        <v>100</v>
      </c>
      <c r="AD40" s="412">
        <f>IF(Q40=0,100,Q40)</f>
        <v>100</v>
      </c>
      <c r="AE40" s="412">
        <f>IF(R40=0,100,R40)</f>
        <v>100</v>
      </c>
      <c r="AF40" s="412">
        <f>IF(S40=0,100,S40)</f>
        <v>100</v>
      </c>
      <c r="AG40" s="412">
        <f>IF(T40=0,100,T40)</f>
        <v>1.5694444444444445E-2</v>
      </c>
      <c r="AH40" s="412" t="str">
        <f>IF(U40=0,100,U40)</f>
        <v>x</v>
      </c>
      <c r="AI40" s="412">
        <f>IF(V40=0,100,V40)</f>
        <v>100</v>
      </c>
      <c r="AJ40" s="412">
        <f>IF(W40=0,100,W40)</f>
        <v>100</v>
      </c>
      <c r="AK40" s="412">
        <f>IF(X40=0,100,X40)</f>
        <v>100</v>
      </c>
      <c r="AL40" s="413">
        <f>IF($B40="Dame",IF(M40=0,100,M40),100)</f>
        <v>100</v>
      </c>
      <c r="AM40" s="413">
        <f>IF($B40="Dame",IF(N40=0,100,N40),100)</f>
        <v>100</v>
      </c>
      <c r="AN40" s="413">
        <f>IF($B40="Dame",IF(O40=0,100,O40),100)</f>
        <v>100</v>
      </c>
      <c r="AO40" s="413">
        <f>IF($B40="Dame",IF(P40=0,100,P40),100)</f>
        <v>100</v>
      </c>
      <c r="AP40" s="413">
        <f>IF($B40="Dame",IF(Q40=0,100,Q40),100)</f>
        <v>100</v>
      </c>
      <c r="AQ40" s="413">
        <f>IF($B40="Dame",IF(R40=0,100,R40),100)</f>
        <v>100</v>
      </c>
      <c r="AR40" s="413">
        <f>IF($B40="Dame",IF(S40=0,100,S40),100)</f>
        <v>100</v>
      </c>
      <c r="AS40" s="413">
        <f>IF($B40="Dame",IF(T40=0,100,T40),100)</f>
        <v>100</v>
      </c>
      <c r="AT40" s="413">
        <f>IF($B40="Dame",IF(U40=0,100,U40),100)</f>
        <v>100</v>
      </c>
      <c r="AU40" s="413">
        <f>IF($B40="Dame",IF(V40=0,100,V40),100)</f>
        <v>100</v>
      </c>
      <c r="AV40" s="413">
        <f>IF($B40="Dame",IF(W40=0,100,W40),100)</f>
        <v>100</v>
      </c>
      <c r="AW40" s="413">
        <f>IF($B40="Dame",IF(X40=0,100,X40),100)</f>
        <v>100</v>
      </c>
    </row>
    <row r="41" spans="1:49" x14ac:dyDescent="0.2">
      <c r="A41" s="319">
        <v>35565</v>
      </c>
      <c r="B41" s="319" t="s">
        <v>469</v>
      </c>
      <c r="C41" s="326">
        <v>18</v>
      </c>
      <c r="D41" s="319"/>
      <c r="E41" s="352">
        <v>1</v>
      </c>
      <c r="F41" s="352">
        <v>1</v>
      </c>
      <c r="G41" s="474">
        <v>1.6168981481481482E-2</v>
      </c>
      <c r="H41" s="487" t="str">
        <f>IF(T41=J41,"Pers","")</f>
        <v/>
      </c>
      <c r="I41" s="487" t="str">
        <f>IF(E41&gt;1,IF(G41=K41,"Pers",""),"")</f>
        <v/>
      </c>
      <c r="J41" s="477">
        <f t="array" ref="J41">MIN(IF(L$13:L$1000=L41,T$13:T$1000))</f>
        <v>1.4317129629629631E-2</v>
      </c>
      <c r="K41" s="477">
        <f t="array" ref="K41">MIN(IF(L$13:L$1000=L41,U$13:U$1000))</f>
        <v>0</v>
      </c>
      <c r="L41" s="326" t="s">
        <v>34</v>
      </c>
      <c r="M41" s="331">
        <v>2.685185185185185E-3</v>
      </c>
      <c r="N41" s="331">
        <v>1.736111111111111E-3</v>
      </c>
      <c r="O41" s="331">
        <v>1.8634259259259261E-3</v>
      </c>
      <c r="P41" s="331">
        <v>1.1111111111111111E-3</v>
      </c>
      <c r="Q41" s="331">
        <v>2.4768518518518516E-3</v>
      </c>
      <c r="R41" s="331">
        <v>2.7662037037037034E-3</v>
      </c>
      <c r="S41" s="331">
        <v>3.530092592592592E-3</v>
      </c>
      <c r="T41" s="332">
        <f>SUM(M41:S41)</f>
        <v>1.6168981481481482E-2</v>
      </c>
      <c r="U41" s="488" t="s">
        <v>529</v>
      </c>
      <c r="V41" s="343"/>
      <c r="W41" s="343"/>
      <c r="X41" s="343"/>
      <c r="Y41" s="408"/>
      <c r="Z41" s="412">
        <f>IF(M41=0,100,M41)</f>
        <v>2.685185185185185E-3</v>
      </c>
      <c r="AA41" s="412">
        <f>IF(N41=0,100,N41)</f>
        <v>1.736111111111111E-3</v>
      </c>
      <c r="AB41" s="412">
        <f>IF(O41=0,100,O41)</f>
        <v>1.8634259259259261E-3</v>
      </c>
      <c r="AC41" s="412">
        <f>IF(P41=0,100,P41)</f>
        <v>1.1111111111111111E-3</v>
      </c>
      <c r="AD41" s="412">
        <f>IF(Q41=0,100,Q41)</f>
        <v>2.4768518518518516E-3</v>
      </c>
      <c r="AE41" s="412">
        <f>IF(R41=0,100,R41)</f>
        <v>2.7662037037037034E-3</v>
      </c>
      <c r="AF41" s="412">
        <f>IF(S41=0,100,S41)</f>
        <v>3.530092592592592E-3</v>
      </c>
      <c r="AG41" s="412">
        <f>IF(T41=0,100,T41)</f>
        <v>1.6168981481481482E-2</v>
      </c>
      <c r="AH41" s="412" t="str">
        <f>IF(U41=0,100,U41)</f>
        <v>x</v>
      </c>
      <c r="AI41" s="412">
        <f>IF(V41=0,100,V41)</f>
        <v>100</v>
      </c>
      <c r="AJ41" s="412">
        <f>IF(W41=0,100,W41)</f>
        <v>100</v>
      </c>
      <c r="AK41" s="412">
        <f>IF(X41=0,100,X41)</f>
        <v>100</v>
      </c>
      <c r="AL41" s="413">
        <f>IF($B41="Dame",IF(M41=0,100,M41),100)</f>
        <v>2.685185185185185E-3</v>
      </c>
      <c r="AM41" s="413">
        <f>IF($B41="Dame",IF(N41=0,100,N41),100)</f>
        <v>1.736111111111111E-3</v>
      </c>
      <c r="AN41" s="413">
        <f>IF($B41="Dame",IF(O41=0,100,O41),100)</f>
        <v>1.8634259259259261E-3</v>
      </c>
      <c r="AO41" s="413">
        <f>IF($B41="Dame",IF(P41=0,100,P41),100)</f>
        <v>1.1111111111111111E-3</v>
      </c>
      <c r="AP41" s="413">
        <f>IF($B41="Dame",IF(Q41=0,100,Q41),100)</f>
        <v>2.4768518518518516E-3</v>
      </c>
      <c r="AQ41" s="413">
        <f>IF($B41="Dame",IF(R41=0,100,R41),100)</f>
        <v>2.7662037037037034E-3</v>
      </c>
      <c r="AR41" s="413">
        <f>IF($B41="Dame",IF(S41=0,100,S41),100)</f>
        <v>3.530092592592592E-3</v>
      </c>
      <c r="AS41" s="413">
        <f>IF($B41="Dame",IF(T41=0,100,T41),100)</f>
        <v>1.6168981481481482E-2</v>
      </c>
      <c r="AT41" s="413" t="str">
        <f>IF($B41="Dame",IF(U41=0,100,U41),100)</f>
        <v>x</v>
      </c>
      <c r="AU41" s="413">
        <f>IF($B41="Dame",IF(V41=0,100,V41),100)</f>
        <v>100</v>
      </c>
      <c r="AV41" s="413">
        <f>IF($B41="Dame",IF(W41=0,100,W41),100)</f>
        <v>100</v>
      </c>
      <c r="AW41" s="413">
        <f>IF($B41="Dame",IF(X41=0,100,X41),100)</f>
        <v>100</v>
      </c>
    </row>
    <row r="42" spans="1:49" x14ac:dyDescent="0.2">
      <c r="A42" s="319">
        <v>35565</v>
      </c>
      <c r="B42" s="319" t="s">
        <v>469</v>
      </c>
      <c r="C42" s="326">
        <v>145</v>
      </c>
      <c r="D42" s="319"/>
      <c r="E42" s="352">
        <v>1</v>
      </c>
      <c r="F42" s="352">
        <v>1</v>
      </c>
      <c r="G42" s="474">
        <v>2.0439814814814813E-2</v>
      </c>
      <c r="H42" s="487" t="str">
        <f>IF(T42=J42,"Pers","")</f>
        <v/>
      </c>
      <c r="I42" s="487" t="str">
        <f>IF(E42&gt;1,IF(G42=K42,"Pers",""),"")</f>
        <v/>
      </c>
      <c r="J42" s="477">
        <f t="array" ref="J42">MIN(IF(L$13:L$1000=L42,T$13:T$1000))</f>
        <v>1.5138888888888889E-2</v>
      </c>
      <c r="K42" s="477">
        <f t="array" ref="K42">MIN(IF(L$13:L$1000=L42,U$13:U$1000))</f>
        <v>3.4513888888888886E-2</v>
      </c>
      <c r="L42" s="326" t="s">
        <v>120</v>
      </c>
      <c r="M42" s="331">
        <v>3.2870370370370367E-3</v>
      </c>
      <c r="N42" s="331">
        <v>2.0486111111111113E-3</v>
      </c>
      <c r="O42" s="331">
        <v>2.3842592592592591E-3</v>
      </c>
      <c r="P42" s="331">
        <v>1.6319444444444445E-3</v>
      </c>
      <c r="Q42" s="331">
        <v>2.8240740740740739E-3</v>
      </c>
      <c r="R42" s="331">
        <v>3.6111111111111114E-3</v>
      </c>
      <c r="S42" s="331">
        <v>4.6527777777777774E-3</v>
      </c>
      <c r="T42" s="332">
        <f>SUM(M42:S42)</f>
        <v>2.0439814814814813E-2</v>
      </c>
      <c r="U42" s="488" t="s">
        <v>529</v>
      </c>
      <c r="V42" s="343"/>
      <c r="W42" s="343"/>
      <c r="X42" s="343"/>
      <c r="Y42" s="408"/>
      <c r="Z42" s="412">
        <f>IF(M42=0,100,M42)</f>
        <v>3.2870370370370367E-3</v>
      </c>
      <c r="AA42" s="412">
        <f>IF(N42=0,100,N42)</f>
        <v>2.0486111111111113E-3</v>
      </c>
      <c r="AB42" s="412">
        <f>IF(O42=0,100,O42)</f>
        <v>2.3842592592592591E-3</v>
      </c>
      <c r="AC42" s="412">
        <f>IF(P42=0,100,P42)</f>
        <v>1.6319444444444445E-3</v>
      </c>
      <c r="AD42" s="412">
        <f>IF(Q42=0,100,Q42)</f>
        <v>2.8240740740740739E-3</v>
      </c>
      <c r="AE42" s="412">
        <f>IF(R42=0,100,R42)</f>
        <v>3.6111111111111114E-3</v>
      </c>
      <c r="AF42" s="412">
        <f>IF(S42=0,100,S42)</f>
        <v>4.6527777777777774E-3</v>
      </c>
      <c r="AG42" s="412">
        <f>IF(T42=0,100,T42)</f>
        <v>2.0439814814814813E-2</v>
      </c>
      <c r="AH42" s="412" t="str">
        <f>IF(U42=0,100,U42)</f>
        <v>x</v>
      </c>
      <c r="AI42" s="412">
        <f>IF(V42=0,100,V42)</f>
        <v>100</v>
      </c>
      <c r="AJ42" s="412">
        <f>IF(W42=0,100,W42)</f>
        <v>100</v>
      </c>
      <c r="AK42" s="412">
        <f>IF(X42=0,100,X42)</f>
        <v>100</v>
      </c>
      <c r="AL42" s="413">
        <f>IF($B42="Dame",IF(M42=0,100,M42),100)</f>
        <v>3.2870370370370367E-3</v>
      </c>
      <c r="AM42" s="413">
        <f>IF($B42="Dame",IF(N42=0,100,N42),100)</f>
        <v>2.0486111111111113E-3</v>
      </c>
      <c r="AN42" s="413">
        <f>IF($B42="Dame",IF(O42=0,100,O42),100)</f>
        <v>2.3842592592592591E-3</v>
      </c>
      <c r="AO42" s="413">
        <f>IF($B42="Dame",IF(P42=0,100,P42),100)</f>
        <v>1.6319444444444445E-3</v>
      </c>
      <c r="AP42" s="413">
        <f>IF($B42="Dame",IF(Q42=0,100,Q42),100)</f>
        <v>2.8240740740740739E-3</v>
      </c>
      <c r="AQ42" s="413">
        <f>IF($B42="Dame",IF(R42=0,100,R42),100)</f>
        <v>3.6111111111111114E-3</v>
      </c>
      <c r="AR42" s="413">
        <f>IF($B42="Dame",IF(S42=0,100,S42),100)</f>
        <v>4.6527777777777774E-3</v>
      </c>
      <c r="AS42" s="413">
        <f>IF($B42="Dame",IF(T42=0,100,T42),100)</f>
        <v>2.0439814814814813E-2</v>
      </c>
      <c r="AT42" s="413" t="str">
        <f>IF($B42="Dame",IF(U42=0,100,U42),100)</f>
        <v>x</v>
      </c>
      <c r="AU42" s="413">
        <f>IF($B42="Dame",IF(V42=0,100,V42),100)</f>
        <v>100</v>
      </c>
      <c r="AV42" s="413">
        <f>IF($B42="Dame",IF(W42=0,100,W42),100)</f>
        <v>100</v>
      </c>
      <c r="AW42" s="413">
        <f>IF($B42="Dame",IF(X42=0,100,X42),100)</f>
        <v>100</v>
      </c>
    </row>
    <row r="43" spans="1:49" ht="12.75" customHeight="1" x14ac:dyDescent="0.2">
      <c r="A43" s="319">
        <v>35584</v>
      </c>
      <c r="B43" s="319" t="s">
        <v>472</v>
      </c>
      <c r="C43" s="326">
        <v>261</v>
      </c>
      <c r="D43" s="319"/>
      <c r="E43" s="352">
        <v>1</v>
      </c>
      <c r="F43" s="352">
        <v>1</v>
      </c>
      <c r="G43" s="474">
        <v>1.3761574074074074E-2</v>
      </c>
      <c r="H43" s="487" t="str">
        <f>IF(T43=J43,"Pers","")</f>
        <v/>
      </c>
      <c r="I43" s="487" t="str">
        <f>IF(E43&gt;1,IF(G43=K43,"Pers",""),"")</f>
        <v/>
      </c>
      <c r="J43" s="477">
        <f t="array" ref="J43">MIN(IF(L$13:L$1000=L43,T$13:T$1000))</f>
        <v>1.3067129629629628E-2</v>
      </c>
      <c r="K43" s="477">
        <f t="array" ref="K43">MIN(IF(L$13:L$1000=L43,U$13:U$1000))</f>
        <v>2.675925925925926E-2</v>
      </c>
      <c r="L43" s="326" t="s">
        <v>175</v>
      </c>
      <c r="M43" s="331">
        <v>2.2569444444444447E-3</v>
      </c>
      <c r="N43" s="331">
        <v>1.3773148148148147E-3</v>
      </c>
      <c r="O43" s="331">
        <v>1.6203703703703703E-3</v>
      </c>
      <c r="P43" s="331">
        <v>1.0879629629629629E-3</v>
      </c>
      <c r="Q43" s="331">
        <v>1.9675925925925928E-3</v>
      </c>
      <c r="R43" s="331">
        <v>2.3379629629629631E-3</v>
      </c>
      <c r="S43" s="331">
        <v>3.1134259259259257E-3</v>
      </c>
      <c r="T43" s="332">
        <f>SUM(M43:S43)</f>
        <v>1.3761574074074074E-2</v>
      </c>
      <c r="U43" s="488" t="s">
        <v>529</v>
      </c>
      <c r="V43" s="343"/>
      <c r="W43" s="343"/>
      <c r="X43" s="343"/>
      <c r="Y43" s="408"/>
      <c r="Z43" s="412">
        <f>IF(M43=0,100,M43)</f>
        <v>2.2569444444444447E-3</v>
      </c>
      <c r="AA43" s="412">
        <f>IF(N43=0,100,N43)</f>
        <v>1.3773148148148147E-3</v>
      </c>
      <c r="AB43" s="412">
        <f>IF(O43=0,100,O43)</f>
        <v>1.6203703703703703E-3</v>
      </c>
      <c r="AC43" s="412">
        <f>IF(P43=0,100,P43)</f>
        <v>1.0879629629629629E-3</v>
      </c>
      <c r="AD43" s="412">
        <f>IF(Q43=0,100,Q43)</f>
        <v>1.9675925925925928E-3</v>
      </c>
      <c r="AE43" s="412">
        <f>IF(R43=0,100,R43)</f>
        <v>2.3379629629629631E-3</v>
      </c>
      <c r="AF43" s="412">
        <f>IF(S43=0,100,S43)</f>
        <v>3.1134259259259257E-3</v>
      </c>
      <c r="AG43" s="412">
        <f>IF(T43=0,100,T43)</f>
        <v>1.3761574074074074E-2</v>
      </c>
      <c r="AH43" s="412" t="str">
        <f>IF(U43=0,100,U43)</f>
        <v>x</v>
      </c>
      <c r="AI43" s="412">
        <f>IF(V43=0,100,V43)</f>
        <v>100</v>
      </c>
      <c r="AJ43" s="412">
        <f>IF(W43=0,100,W43)</f>
        <v>100</v>
      </c>
      <c r="AK43" s="412">
        <f>IF(X43=0,100,X43)</f>
        <v>100</v>
      </c>
      <c r="AL43" s="413">
        <f>IF($B43="Dame",IF(M43=0,100,M43),100)</f>
        <v>100</v>
      </c>
      <c r="AM43" s="413">
        <f>IF($B43="Dame",IF(N43=0,100,N43),100)</f>
        <v>100</v>
      </c>
      <c r="AN43" s="413">
        <f>IF($B43="Dame",IF(O43=0,100,O43),100)</f>
        <v>100</v>
      </c>
      <c r="AO43" s="413">
        <f>IF($B43="Dame",IF(P43=0,100,P43),100)</f>
        <v>100</v>
      </c>
      <c r="AP43" s="413">
        <f>IF($B43="Dame",IF(Q43=0,100,Q43),100)</f>
        <v>100</v>
      </c>
      <c r="AQ43" s="413">
        <f>IF($B43="Dame",IF(R43=0,100,R43),100)</f>
        <v>100</v>
      </c>
      <c r="AR43" s="413">
        <f>IF($B43="Dame",IF(S43=0,100,S43),100)</f>
        <v>100</v>
      </c>
      <c r="AS43" s="413">
        <f>IF($B43="Dame",IF(T43=0,100,T43),100)</f>
        <v>100</v>
      </c>
      <c r="AT43" s="413">
        <f>IF($B43="Dame",IF(U43=0,100,U43),100)</f>
        <v>100</v>
      </c>
      <c r="AU43" s="413">
        <f>IF($B43="Dame",IF(V43=0,100,V43),100)</f>
        <v>100</v>
      </c>
      <c r="AV43" s="413">
        <f>IF($B43="Dame",IF(W43=0,100,W43),100)</f>
        <v>100</v>
      </c>
      <c r="AW43" s="413">
        <f>IF($B43="Dame",IF(X43=0,100,X43),100)</f>
        <v>100</v>
      </c>
    </row>
    <row r="44" spans="1:49" x14ac:dyDescent="0.2">
      <c r="A44" s="319">
        <v>35929</v>
      </c>
      <c r="B44" s="319" t="s">
        <v>472</v>
      </c>
      <c r="C44" s="326">
        <v>406</v>
      </c>
      <c r="D44" s="319"/>
      <c r="E44" s="352">
        <v>1</v>
      </c>
      <c r="F44" s="352">
        <v>1</v>
      </c>
      <c r="G44" s="474">
        <v>1.3263888888888889E-2</v>
      </c>
      <c r="H44" s="487" t="str">
        <f>IF(T44=J44,"Pers","")</f>
        <v/>
      </c>
      <c r="I44" s="487" t="str">
        <f>IF(E44&gt;1,IF(G44=K44,"Pers",""),"")</f>
        <v/>
      </c>
      <c r="J44" s="477">
        <f t="array" ref="J44">MIN(IF(L$13:L$1000=L44,T$13:T$1000))</f>
        <v>1.2754629629629628E-2</v>
      </c>
      <c r="K44" s="477">
        <f t="array" ref="K44">MIN(IF(L$13:L$1000=L44,U$13:U$1000))</f>
        <v>2.6111111111111113E-2</v>
      </c>
      <c r="L44" s="326" t="s">
        <v>250</v>
      </c>
      <c r="M44" s="331">
        <v>2.2222222222222222E-3</v>
      </c>
      <c r="N44" s="331">
        <v>1.3425925925925925E-3</v>
      </c>
      <c r="O44" s="331">
        <v>1.6435185185185183E-3</v>
      </c>
      <c r="P44" s="331">
        <v>1.0763888888888889E-3</v>
      </c>
      <c r="Q44" s="331">
        <v>1.8402777777777777E-3</v>
      </c>
      <c r="R44" s="331">
        <v>2.2106481481481478E-3</v>
      </c>
      <c r="S44" s="331">
        <v>2.9282407407407412E-3</v>
      </c>
      <c r="T44" s="332">
        <f>SUM(M44:S44)</f>
        <v>1.3263888888888889E-2</v>
      </c>
      <c r="U44" s="488" t="s">
        <v>529</v>
      </c>
      <c r="V44" s="343"/>
      <c r="W44" s="343"/>
      <c r="X44" s="343"/>
      <c r="Y44" s="408"/>
      <c r="Z44" s="412">
        <f>IF(M44=0,100,M44)</f>
        <v>2.2222222222222222E-3</v>
      </c>
      <c r="AA44" s="412">
        <f>IF(N44=0,100,N44)</f>
        <v>1.3425925925925925E-3</v>
      </c>
      <c r="AB44" s="412">
        <f>IF(O44=0,100,O44)</f>
        <v>1.6435185185185183E-3</v>
      </c>
      <c r="AC44" s="412">
        <f>IF(P44=0,100,P44)</f>
        <v>1.0763888888888889E-3</v>
      </c>
      <c r="AD44" s="412">
        <f>IF(Q44=0,100,Q44)</f>
        <v>1.8402777777777777E-3</v>
      </c>
      <c r="AE44" s="412">
        <f>IF(R44=0,100,R44)</f>
        <v>2.2106481481481478E-3</v>
      </c>
      <c r="AF44" s="412">
        <f>IF(S44=0,100,S44)</f>
        <v>2.9282407407407412E-3</v>
      </c>
      <c r="AG44" s="412">
        <f>IF(T44=0,100,T44)</f>
        <v>1.3263888888888889E-2</v>
      </c>
      <c r="AH44" s="412" t="str">
        <f>IF(U44=0,100,U44)</f>
        <v>x</v>
      </c>
      <c r="AI44" s="412">
        <f>IF(V44=0,100,V44)</f>
        <v>100</v>
      </c>
      <c r="AJ44" s="412">
        <f>IF(W44=0,100,W44)</f>
        <v>100</v>
      </c>
      <c r="AK44" s="412">
        <f>IF(X44=0,100,X44)</f>
        <v>100</v>
      </c>
      <c r="AL44" s="413">
        <f>IF($B44="Dame",IF(M44=0,100,M44),100)</f>
        <v>100</v>
      </c>
      <c r="AM44" s="413">
        <f>IF($B44="Dame",IF(N44=0,100,N44),100)</f>
        <v>100</v>
      </c>
      <c r="AN44" s="413">
        <f>IF($B44="Dame",IF(O44=0,100,O44),100)</f>
        <v>100</v>
      </c>
      <c r="AO44" s="413">
        <f>IF($B44="Dame",IF(P44=0,100,P44),100)</f>
        <v>100</v>
      </c>
      <c r="AP44" s="413">
        <f>IF($B44="Dame",IF(Q44=0,100,Q44),100)</f>
        <v>100</v>
      </c>
      <c r="AQ44" s="413">
        <f>IF($B44="Dame",IF(R44=0,100,R44),100)</f>
        <v>100</v>
      </c>
      <c r="AR44" s="413">
        <f>IF($B44="Dame",IF(S44=0,100,S44),100)</f>
        <v>100</v>
      </c>
      <c r="AS44" s="413">
        <f>IF($B44="Dame",IF(T44=0,100,T44),100)</f>
        <v>100</v>
      </c>
      <c r="AT44" s="413">
        <f>IF($B44="Dame",IF(U44=0,100,U44),100)</f>
        <v>100</v>
      </c>
      <c r="AU44" s="413">
        <f>IF($B44="Dame",IF(V44=0,100,V44),100)</f>
        <v>100</v>
      </c>
      <c r="AV44" s="413">
        <f>IF($B44="Dame",IF(W44=0,100,W44),100)</f>
        <v>100</v>
      </c>
      <c r="AW44" s="413">
        <f>IF($B44="Dame",IF(X44=0,100,X44),100)</f>
        <v>100</v>
      </c>
    </row>
    <row r="45" spans="1:49" x14ac:dyDescent="0.2">
      <c r="A45" s="319">
        <v>35929</v>
      </c>
      <c r="B45" s="319" t="s">
        <v>469</v>
      </c>
      <c r="C45" s="326">
        <v>60</v>
      </c>
      <c r="D45" s="319"/>
      <c r="E45" s="352">
        <v>1</v>
      </c>
      <c r="F45" s="352">
        <v>1</v>
      </c>
      <c r="G45" s="474">
        <v>1.4444444444444444E-2</v>
      </c>
      <c r="H45" s="487" t="str">
        <f>IF(T45=J45,"Pers","")</f>
        <v/>
      </c>
      <c r="I45" s="487" t="str">
        <f>IF(E45&gt;1,IF(G45=K45,"Pers",""),"")</f>
        <v/>
      </c>
      <c r="J45" s="477">
        <f t="array" ref="J45">MIN(IF(L$13:L$1000=L45,T$13:T$1000))</f>
        <v>1.3900462962962963E-2</v>
      </c>
      <c r="K45" s="477">
        <f t="array" ref="K45">MIN(IF(L$13:L$1000=L45,U$13:U$1000))</f>
        <v>0</v>
      </c>
      <c r="L45" s="326" t="s">
        <v>65</v>
      </c>
      <c r="M45" s="331">
        <v>2.5347222222222221E-3</v>
      </c>
      <c r="N45" s="331">
        <v>1.4699074074074074E-3</v>
      </c>
      <c r="O45" s="331">
        <v>1.7824074074074072E-3</v>
      </c>
      <c r="P45" s="331">
        <v>1.0995370370370371E-3</v>
      </c>
      <c r="Q45" s="331">
        <v>2.0254629629629629E-3</v>
      </c>
      <c r="R45" s="331">
        <v>2.4421296296296296E-3</v>
      </c>
      <c r="S45" s="331">
        <v>3.0902777777777782E-3</v>
      </c>
      <c r="T45" s="332">
        <f>SUM(M45:S45)</f>
        <v>1.4444444444444444E-2</v>
      </c>
      <c r="U45" s="488" t="s">
        <v>529</v>
      </c>
      <c r="V45" s="343"/>
      <c r="W45" s="343"/>
      <c r="X45" s="343"/>
      <c r="Y45" s="408"/>
      <c r="Z45" s="412">
        <f>IF(M45=0,100,M45)</f>
        <v>2.5347222222222221E-3</v>
      </c>
      <c r="AA45" s="412">
        <f>IF(N45=0,100,N45)</f>
        <v>1.4699074074074074E-3</v>
      </c>
      <c r="AB45" s="412">
        <f>IF(O45=0,100,O45)</f>
        <v>1.7824074074074072E-3</v>
      </c>
      <c r="AC45" s="412">
        <f>IF(P45=0,100,P45)</f>
        <v>1.0995370370370371E-3</v>
      </c>
      <c r="AD45" s="412">
        <f>IF(Q45=0,100,Q45)</f>
        <v>2.0254629629629629E-3</v>
      </c>
      <c r="AE45" s="412">
        <f>IF(R45=0,100,R45)</f>
        <v>2.4421296296296296E-3</v>
      </c>
      <c r="AF45" s="412">
        <f>IF(S45=0,100,S45)</f>
        <v>3.0902777777777782E-3</v>
      </c>
      <c r="AG45" s="412">
        <f>IF(T45=0,100,T45)</f>
        <v>1.4444444444444444E-2</v>
      </c>
      <c r="AH45" s="412" t="str">
        <f>IF(U45=0,100,U45)</f>
        <v>x</v>
      </c>
      <c r="AI45" s="412">
        <f>IF(V45=0,100,V45)</f>
        <v>100</v>
      </c>
      <c r="AJ45" s="412">
        <f>IF(W45=0,100,W45)</f>
        <v>100</v>
      </c>
      <c r="AK45" s="412">
        <f>IF(X45=0,100,X45)</f>
        <v>100</v>
      </c>
      <c r="AL45" s="413">
        <f>IF($B45="Dame",IF(M45=0,100,M45),100)</f>
        <v>2.5347222222222221E-3</v>
      </c>
      <c r="AM45" s="413">
        <f>IF($B45="Dame",IF(N45=0,100,N45),100)</f>
        <v>1.4699074074074074E-3</v>
      </c>
      <c r="AN45" s="413">
        <f>IF($B45="Dame",IF(O45=0,100,O45),100)</f>
        <v>1.7824074074074072E-3</v>
      </c>
      <c r="AO45" s="413">
        <f>IF($B45="Dame",IF(P45=0,100,P45),100)</f>
        <v>1.0995370370370371E-3</v>
      </c>
      <c r="AP45" s="413">
        <f>IF($B45="Dame",IF(Q45=0,100,Q45),100)</f>
        <v>2.0254629629629629E-3</v>
      </c>
      <c r="AQ45" s="413">
        <f>IF($B45="Dame",IF(R45=0,100,R45),100)</f>
        <v>2.4421296296296296E-3</v>
      </c>
      <c r="AR45" s="413">
        <f>IF($B45="Dame",IF(S45=0,100,S45),100)</f>
        <v>3.0902777777777782E-3</v>
      </c>
      <c r="AS45" s="413">
        <f>IF($B45="Dame",IF(T45=0,100,T45),100)</f>
        <v>1.4444444444444444E-2</v>
      </c>
      <c r="AT45" s="413" t="str">
        <f>IF($B45="Dame",IF(U45=0,100,U45),100)</f>
        <v>x</v>
      </c>
      <c r="AU45" s="413">
        <f>IF($B45="Dame",IF(V45=0,100,V45),100)</f>
        <v>100</v>
      </c>
      <c r="AV45" s="413">
        <f>IF($B45="Dame",IF(W45=0,100,W45),100)</f>
        <v>100</v>
      </c>
      <c r="AW45" s="413">
        <f>IF($B45="Dame",IF(X45=0,100,X45),100)</f>
        <v>100</v>
      </c>
    </row>
    <row r="46" spans="1:49" x14ac:dyDescent="0.2">
      <c r="A46" s="319">
        <v>35929</v>
      </c>
      <c r="B46" s="319" t="s">
        <v>472</v>
      </c>
      <c r="C46" s="326">
        <v>245</v>
      </c>
      <c r="D46" s="319"/>
      <c r="E46" s="352">
        <v>1</v>
      </c>
      <c r="F46" s="352">
        <v>1</v>
      </c>
      <c r="G46" s="474">
        <v>1.4537037037037036E-2</v>
      </c>
      <c r="H46" s="487" t="str">
        <f>IF(T46=J46,"Pers","")</f>
        <v/>
      </c>
      <c r="I46" s="487" t="str">
        <f>IF(E46&gt;1,IF(G46=K46,"Pers",""),"")</f>
        <v/>
      </c>
      <c r="J46" s="477">
        <f t="array" ref="J46">MIN(IF(L$13:L$1000=L46,T$13:T$1000))</f>
        <v>1.420138888888889E-2</v>
      </c>
      <c r="K46" s="477">
        <f t="array" ref="K46">MIN(IF(L$13:L$1000=L46,U$13:U$1000))</f>
        <v>0</v>
      </c>
      <c r="L46" s="326" t="s">
        <v>164</v>
      </c>
      <c r="M46" s="331">
        <v>2.3148148148148151E-3</v>
      </c>
      <c r="N46" s="331">
        <v>1.5277777777777779E-3</v>
      </c>
      <c r="O46" s="331">
        <v>1.7824074074074072E-3</v>
      </c>
      <c r="P46" s="331">
        <v>1.0069444444444444E-3</v>
      </c>
      <c r="Q46" s="331">
        <v>2.3032407407407407E-3</v>
      </c>
      <c r="R46" s="331">
        <v>2.4421296296296296E-3</v>
      </c>
      <c r="S46" s="331">
        <v>3.1597222222222222E-3</v>
      </c>
      <c r="T46" s="332">
        <f>SUM(M46:S46)</f>
        <v>1.4537037037037036E-2</v>
      </c>
      <c r="U46" s="488" t="s">
        <v>529</v>
      </c>
      <c r="V46" s="343"/>
      <c r="W46" s="343"/>
      <c r="X46" s="343"/>
      <c r="Y46" s="316"/>
      <c r="Z46" s="412">
        <f>IF(M46=0,100,M46)</f>
        <v>2.3148148148148151E-3</v>
      </c>
      <c r="AA46" s="412">
        <f>IF(N46=0,100,N46)</f>
        <v>1.5277777777777779E-3</v>
      </c>
      <c r="AB46" s="412">
        <f>IF(O46=0,100,O46)</f>
        <v>1.7824074074074072E-3</v>
      </c>
      <c r="AC46" s="412">
        <f>IF(P46=0,100,P46)</f>
        <v>1.0069444444444444E-3</v>
      </c>
      <c r="AD46" s="412">
        <f>IF(Q46=0,100,Q46)</f>
        <v>2.3032407407407407E-3</v>
      </c>
      <c r="AE46" s="412">
        <f>IF(R46=0,100,R46)</f>
        <v>2.4421296296296296E-3</v>
      </c>
      <c r="AF46" s="412">
        <f>IF(S46=0,100,S46)</f>
        <v>3.1597222222222222E-3</v>
      </c>
      <c r="AG46" s="412">
        <f>IF(T46=0,100,T46)</f>
        <v>1.4537037037037036E-2</v>
      </c>
      <c r="AH46" s="412" t="str">
        <f>IF(U46=0,100,U46)</f>
        <v>x</v>
      </c>
      <c r="AI46" s="412">
        <f>IF(V46=0,100,V46)</f>
        <v>100</v>
      </c>
      <c r="AJ46" s="412">
        <f>IF(W46=0,100,W46)</f>
        <v>100</v>
      </c>
      <c r="AK46" s="412">
        <f>IF(X46=0,100,X46)</f>
        <v>100</v>
      </c>
      <c r="AL46" s="413">
        <f>IF($B46="Dame",IF(M46=0,100,M46),100)</f>
        <v>100</v>
      </c>
      <c r="AM46" s="413">
        <f>IF($B46="Dame",IF(N46=0,100,N46),100)</f>
        <v>100</v>
      </c>
      <c r="AN46" s="413">
        <f>IF($B46="Dame",IF(O46=0,100,O46),100)</f>
        <v>100</v>
      </c>
      <c r="AO46" s="413">
        <f>IF($B46="Dame",IF(P46=0,100,P46),100)</f>
        <v>100</v>
      </c>
      <c r="AP46" s="413">
        <f>IF($B46="Dame",IF(Q46=0,100,Q46),100)</f>
        <v>100</v>
      </c>
      <c r="AQ46" s="413">
        <f>IF($B46="Dame",IF(R46=0,100,R46),100)</f>
        <v>100</v>
      </c>
      <c r="AR46" s="413">
        <f>IF($B46="Dame",IF(S46=0,100,S46),100)</f>
        <v>100</v>
      </c>
      <c r="AS46" s="413">
        <f>IF($B46="Dame",IF(T46=0,100,T46),100)</f>
        <v>100</v>
      </c>
      <c r="AT46" s="413">
        <f>IF($B46="Dame",IF(U46=0,100,U46),100)</f>
        <v>100</v>
      </c>
      <c r="AU46" s="413">
        <f>IF($B46="Dame",IF(V46=0,100,V46),100)</f>
        <v>100</v>
      </c>
      <c r="AV46" s="413">
        <f>IF($B46="Dame",IF(W46=0,100,W46),100)</f>
        <v>100</v>
      </c>
      <c r="AW46" s="413">
        <f>IF($B46="Dame",IF(X46=0,100,X46),100)</f>
        <v>100</v>
      </c>
    </row>
    <row r="47" spans="1:49" x14ac:dyDescent="0.2">
      <c r="A47" s="319">
        <v>35929</v>
      </c>
      <c r="B47" s="319" t="s">
        <v>469</v>
      </c>
      <c r="C47" s="326">
        <v>19</v>
      </c>
      <c r="D47" s="319"/>
      <c r="E47" s="352">
        <v>1</v>
      </c>
      <c r="F47" s="352">
        <v>1</v>
      </c>
      <c r="G47" s="474">
        <v>1.59375E-2</v>
      </c>
      <c r="H47" s="487" t="str">
        <f>IF(T47=J47,"Pers","")</f>
        <v/>
      </c>
      <c r="I47" s="487" t="str">
        <f>IF(E47&gt;1,IF(G47=K47,"Pers",""),"")</f>
        <v/>
      </c>
      <c r="J47" s="477">
        <f t="array" ref="J47">MIN(IF(L$13:L$1000=L47,T$13:T$1000))</f>
        <v>1.4317129629629631E-2</v>
      </c>
      <c r="K47" s="477">
        <f t="array" ref="K47">MIN(IF(L$13:L$1000=L47,U$13:U$1000))</f>
        <v>0</v>
      </c>
      <c r="L47" s="326" t="s">
        <v>34</v>
      </c>
      <c r="M47" s="331">
        <v>2.6967592592592594E-3</v>
      </c>
      <c r="N47" s="331">
        <v>1.736111111111111E-3</v>
      </c>
      <c r="O47" s="331">
        <v>1.9097222222222222E-3</v>
      </c>
      <c r="P47" s="331">
        <v>1.0879629629629629E-3</v>
      </c>
      <c r="Q47" s="331">
        <v>2.5231481481481481E-3</v>
      </c>
      <c r="R47" s="331">
        <v>2.6620370370370374E-3</v>
      </c>
      <c r="S47" s="331">
        <v>3.3217592592592591E-3</v>
      </c>
      <c r="T47" s="332">
        <f>SUM(M47:S47)</f>
        <v>1.59375E-2</v>
      </c>
      <c r="U47" s="488" t="s">
        <v>529</v>
      </c>
      <c r="V47" s="343"/>
      <c r="W47" s="343"/>
      <c r="X47" s="343"/>
      <c r="Y47" s="408"/>
      <c r="Z47" s="412">
        <f>IF(M47=0,100,M47)</f>
        <v>2.6967592592592594E-3</v>
      </c>
      <c r="AA47" s="412">
        <f>IF(N47=0,100,N47)</f>
        <v>1.736111111111111E-3</v>
      </c>
      <c r="AB47" s="412">
        <f>IF(O47=0,100,O47)</f>
        <v>1.9097222222222222E-3</v>
      </c>
      <c r="AC47" s="412">
        <f>IF(P47=0,100,P47)</f>
        <v>1.0879629629629629E-3</v>
      </c>
      <c r="AD47" s="412">
        <f>IF(Q47=0,100,Q47)</f>
        <v>2.5231481481481481E-3</v>
      </c>
      <c r="AE47" s="412">
        <f>IF(R47=0,100,R47)</f>
        <v>2.6620370370370374E-3</v>
      </c>
      <c r="AF47" s="412">
        <f>IF(S47=0,100,S47)</f>
        <v>3.3217592592592591E-3</v>
      </c>
      <c r="AG47" s="412">
        <f>IF(T47=0,100,T47)</f>
        <v>1.59375E-2</v>
      </c>
      <c r="AH47" s="412" t="str">
        <f>IF(U47=0,100,U47)</f>
        <v>x</v>
      </c>
      <c r="AI47" s="412">
        <f>IF(V47=0,100,V47)</f>
        <v>100</v>
      </c>
      <c r="AJ47" s="412">
        <f>IF(W47=0,100,W47)</f>
        <v>100</v>
      </c>
      <c r="AK47" s="412">
        <f>IF(X47=0,100,X47)</f>
        <v>100</v>
      </c>
      <c r="AL47" s="413">
        <f>IF($B47="Dame",IF(M47=0,100,M47),100)</f>
        <v>2.6967592592592594E-3</v>
      </c>
      <c r="AM47" s="413">
        <f>IF($B47="Dame",IF(N47=0,100,N47),100)</f>
        <v>1.736111111111111E-3</v>
      </c>
      <c r="AN47" s="413">
        <f>IF($B47="Dame",IF(O47=0,100,O47),100)</f>
        <v>1.9097222222222222E-3</v>
      </c>
      <c r="AO47" s="413">
        <f>IF($B47="Dame",IF(P47=0,100,P47),100)</f>
        <v>1.0879629629629629E-3</v>
      </c>
      <c r="AP47" s="413">
        <f>IF($B47="Dame",IF(Q47=0,100,Q47),100)</f>
        <v>2.5231481481481481E-3</v>
      </c>
      <c r="AQ47" s="413">
        <f>IF($B47="Dame",IF(R47=0,100,R47),100)</f>
        <v>2.6620370370370374E-3</v>
      </c>
      <c r="AR47" s="413">
        <f>IF($B47="Dame",IF(S47=0,100,S47),100)</f>
        <v>3.3217592592592591E-3</v>
      </c>
      <c r="AS47" s="413">
        <f>IF($B47="Dame",IF(T47=0,100,T47),100)</f>
        <v>1.59375E-2</v>
      </c>
      <c r="AT47" s="413" t="str">
        <f>IF($B47="Dame",IF(U47=0,100,U47),100)</f>
        <v>x</v>
      </c>
      <c r="AU47" s="413">
        <f>IF($B47="Dame",IF(V47=0,100,V47),100)</f>
        <v>100</v>
      </c>
      <c r="AV47" s="413">
        <f>IF($B47="Dame",IF(W47=0,100,W47),100)</f>
        <v>100</v>
      </c>
      <c r="AW47" s="413">
        <f>IF($B47="Dame",IF(X47=0,100,X47),100)</f>
        <v>100</v>
      </c>
    </row>
    <row r="48" spans="1:49" x14ac:dyDescent="0.2">
      <c r="A48" s="319">
        <v>35929</v>
      </c>
      <c r="B48" s="319" t="s">
        <v>469</v>
      </c>
      <c r="C48" s="326">
        <v>85</v>
      </c>
      <c r="D48" s="319"/>
      <c r="E48" s="352">
        <v>1</v>
      </c>
      <c r="F48" s="352">
        <v>1</v>
      </c>
      <c r="G48" s="474">
        <v>1.6493055555555556E-2</v>
      </c>
      <c r="H48" s="487" t="str">
        <f>IF(T48=J48,"Pers","")</f>
        <v>Pers</v>
      </c>
      <c r="I48" s="487" t="str">
        <f>IF(E48&gt;1,IF(G48=K48,"Pers",""),"")</f>
        <v/>
      </c>
      <c r="J48" s="477">
        <f t="array" ref="J48">MIN(IF(L$13:L$1000=L48,T$13:T$1000))</f>
        <v>1.6493055555555556E-2</v>
      </c>
      <c r="K48" s="477">
        <f t="array" ref="K48">MIN(IF(L$13:L$1000=L48,U$13:U$1000))</f>
        <v>0</v>
      </c>
      <c r="L48" s="326" t="s">
        <v>77</v>
      </c>
      <c r="M48" s="331">
        <v>3.0787037037037037E-3</v>
      </c>
      <c r="N48" s="331">
        <v>1.7824074074074072E-3</v>
      </c>
      <c r="O48" s="331">
        <v>1.9907407407407408E-3</v>
      </c>
      <c r="P48" s="331">
        <v>1.25E-3</v>
      </c>
      <c r="Q48" s="331">
        <v>2.3148148148148151E-3</v>
      </c>
      <c r="R48" s="331">
        <v>2.673611111111111E-3</v>
      </c>
      <c r="S48" s="331">
        <v>3.4027777777777784E-3</v>
      </c>
      <c r="T48" s="332">
        <f>SUM(M48:S48)</f>
        <v>1.6493055555555556E-2</v>
      </c>
      <c r="U48" s="488" t="s">
        <v>529</v>
      </c>
      <c r="V48" s="343"/>
      <c r="W48" s="343"/>
      <c r="X48" s="343"/>
      <c r="Y48" s="408"/>
      <c r="Z48" s="412">
        <f>IF(M48=0,100,M48)</f>
        <v>3.0787037037037037E-3</v>
      </c>
      <c r="AA48" s="412">
        <f>IF(N48=0,100,N48)</f>
        <v>1.7824074074074072E-3</v>
      </c>
      <c r="AB48" s="412">
        <f>IF(O48=0,100,O48)</f>
        <v>1.9907407407407408E-3</v>
      </c>
      <c r="AC48" s="412">
        <f>IF(P48=0,100,P48)</f>
        <v>1.25E-3</v>
      </c>
      <c r="AD48" s="412">
        <f>IF(Q48=0,100,Q48)</f>
        <v>2.3148148148148151E-3</v>
      </c>
      <c r="AE48" s="412">
        <f>IF(R48=0,100,R48)</f>
        <v>2.673611111111111E-3</v>
      </c>
      <c r="AF48" s="412">
        <f>IF(S48=0,100,S48)</f>
        <v>3.4027777777777784E-3</v>
      </c>
      <c r="AG48" s="412">
        <f>IF(T48=0,100,T48)</f>
        <v>1.6493055555555556E-2</v>
      </c>
      <c r="AH48" s="412" t="str">
        <f>IF(U48=0,100,U48)</f>
        <v>x</v>
      </c>
      <c r="AI48" s="412">
        <f>IF(V48=0,100,V48)</f>
        <v>100</v>
      </c>
      <c r="AJ48" s="412">
        <f>IF(W48=0,100,W48)</f>
        <v>100</v>
      </c>
      <c r="AK48" s="412">
        <f>IF(X48=0,100,X48)</f>
        <v>100</v>
      </c>
      <c r="AL48" s="413">
        <f>IF($B48="Dame",IF(M48=0,100,M48),100)</f>
        <v>3.0787037037037037E-3</v>
      </c>
      <c r="AM48" s="413">
        <f>IF($B48="Dame",IF(N48=0,100,N48),100)</f>
        <v>1.7824074074074072E-3</v>
      </c>
      <c r="AN48" s="413">
        <f>IF($B48="Dame",IF(O48=0,100,O48),100)</f>
        <v>1.9907407407407408E-3</v>
      </c>
      <c r="AO48" s="413">
        <f>IF($B48="Dame",IF(P48=0,100,P48),100)</f>
        <v>1.25E-3</v>
      </c>
      <c r="AP48" s="413">
        <f>IF($B48="Dame",IF(Q48=0,100,Q48),100)</f>
        <v>2.3148148148148151E-3</v>
      </c>
      <c r="AQ48" s="413">
        <f>IF($B48="Dame",IF(R48=0,100,R48),100)</f>
        <v>2.673611111111111E-3</v>
      </c>
      <c r="AR48" s="413">
        <f>IF($B48="Dame",IF(S48=0,100,S48),100)</f>
        <v>3.4027777777777784E-3</v>
      </c>
      <c r="AS48" s="413">
        <f>IF($B48="Dame",IF(T48=0,100,T48),100)</f>
        <v>1.6493055555555556E-2</v>
      </c>
      <c r="AT48" s="413" t="str">
        <f>IF($B48="Dame",IF(U48=0,100,U48),100)</f>
        <v>x</v>
      </c>
      <c r="AU48" s="413">
        <f>IF($B48="Dame",IF(V48=0,100,V48),100)</f>
        <v>100</v>
      </c>
      <c r="AV48" s="413">
        <f>IF($B48="Dame",IF(W48=0,100,W48),100)</f>
        <v>100</v>
      </c>
      <c r="AW48" s="413">
        <f>IF($B48="Dame",IF(X48=0,100,X48),100)</f>
        <v>100</v>
      </c>
    </row>
    <row r="49" spans="1:49" x14ac:dyDescent="0.2">
      <c r="A49" s="319">
        <v>35929</v>
      </c>
      <c r="B49" s="319" t="s">
        <v>472</v>
      </c>
      <c r="C49" s="326">
        <v>471</v>
      </c>
      <c r="D49" s="319"/>
      <c r="E49" s="352">
        <v>2</v>
      </c>
      <c r="F49" s="352">
        <v>1</v>
      </c>
      <c r="G49" s="475">
        <v>2.5081018518518516E-2</v>
      </c>
      <c r="H49" s="487" t="str">
        <f>IF(T49=J49,"Pers","")</f>
        <v/>
      </c>
      <c r="I49" s="487" t="str">
        <f>IF(E49&gt;1,IF(G49=K49,"Pers",""),"")</f>
        <v/>
      </c>
      <c r="J49" s="477">
        <f t="array" ref="J49">MIN(IF(L$13:L$1000=L49,T$13:T$1000))</f>
        <v>1.2002314814814815E-2</v>
      </c>
      <c r="K49" s="477">
        <f t="array" ref="K49">MIN(IF(L$13:L$1000=L49,U$13:U$1000))</f>
        <v>2.4444444444444442E-2</v>
      </c>
      <c r="L49" s="326" t="s">
        <v>289</v>
      </c>
      <c r="M49" s="331">
        <v>2.1643518518518518E-3</v>
      </c>
      <c r="N49" s="331">
        <v>1.25E-3</v>
      </c>
      <c r="O49" s="331">
        <v>1.4930555555555556E-3</v>
      </c>
      <c r="P49" s="331">
        <v>9.6064814814814808E-4</v>
      </c>
      <c r="Q49" s="331">
        <v>1.7013888888888892E-3</v>
      </c>
      <c r="R49" s="331">
        <v>2.0486111111111113E-3</v>
      </c>
      <c r="S49" s="331">
        <v>2.685185185185185E-3</v>
      </c>
      <c r="T49" s="332">
        <f>SUM(M49:S49)</f>
        <v>1.2303240740740741E-2</v>
      </c>
      <c r="U49" s="488" t="s">
        <v>529</v>
      </c>
      <c r="V49" s="431"/>
      <c r="W49" s="343"/>
      <c r="X49" s="343"/>
      <c r="Y49" s="408"/>
      <c r="Z49" s="412">
        <f>IF(M49=0,100,M49)</f>
        <v>2.1643518518518518E-3</v>
      </c>
      <c r="AA49" s="412">
        <f>IF(N49=0,100,N49)</f>
        <v>1.25E-3</v>
      </c>
      <c r="AB49" s="412">
        <f>IF(O49=0,100,O49)</f>
        <v>1.4930555555555556E-3</v>
      </c>
      <c r="AC49" s="412">
        <f>IF(P49=0,100,P49)</f>
        <v>9.6064814814814808E-4</v>
      </c>
      <c r="AD49" s="412">
        <f>IF(Q49=0,100,Q49)</f>
        <v>1.7013888888888892E-3</v>
      </c>
      <c r="AE49" s="412">
        <f>IF(R49=0,100,R49)</f>
        <v>2.0486111111111113E-3</v>
      </c>
      <c r="AF49" s="412">
        <f>IF(S49=0,100,S49)</f>
        <v>2.685185185185185E-3</v>
      </c>
      <c r="AG49" s="412">
        <f>IF(T49=0,100,T49)</f>
        <v>1.2303240740740741E-2</v>
      </c>
      <c r="AH49" s="412" t="str">
        <f>IF(U49=0,100,U49)</f>
        <v>x</v>
      </c>
      <c r="AI49" s="412">
        <f>IF(V49=0,100,V49)</f>
        <v>100</v>
      </c>
      <c r="AJ49" s="412">
        <f>IF(W49=0,100,W49)</f>
        <v>100</v>
      </c>
      <c r="AK49" s="412">
        <f>IF(X49=0,100,X49)</f>
        <v>100</v>
      </c>
      <c r="AL49" s="413">
        <f>IF($B49="Dame",IF(M49=0,100,M49),100)</f>
        <v>100</v>
      </c>
      <c r="AM49" s="413">
        <f>IF($B49="Dame",IF(N49=0,100,N49),100)</f>
        <v>100</v>
      </c>
      <c r="AN49" s="413">
        <f>IF($B49="Dame",IF(O49=0,100,O49),100)</f>
        <v>100</v>
      </c>
      <c r="AO49" s="413">
        <f>IF($B49="Dame",IF(P49=0,100,P49),100)</f>
        <v>100</v>
      </c>
      <c r="AP49" s="413">
        <f>IF($B49="Dame",IF(Q49=0,100,Q49),100)</f>
        <v>100</v>
      </c>
      <c r="AQ49" s="413">
        <f>IF($B49="Dame",IF(R49=0,100,R49),100)</f>
        <v>100</v>
      </c>
      <c r="AR49" s="413">
        <f>IF($B49="Dame",IF(S49=0,100,S49),100)</f>
        <v>100</v>
      </c>
      <c r="AS49" s="413">
        <f>IF($B49="Dame",IF(T49=0,100,T49),100)</f>
        <v>100</v>
      </c>
      <c r="AT49" s="413">
        <f>IF($B49="Dame",IF(U49=0,100,U49),100)</f>
        <v>100</v>
      </c>
      <c r="AU49" s="413">
        <f>IF($B49="Dame",IF(V49=0,100,V49),100)</f>
        <v>100</v>
      </c>
      <c r="AV49" s="413">
        <f>IF($B49="Dame",IF(W49=0,100,W49),100)</f>
        <v>100</v>
      </c>
      <c r="AW49" s="413">
        <f>IF($B49="Dame",IF(X49=0,100,X49),100)</f>
        <v>100</v>
      </c>
    </row>
    <row r="50" spans="1:49" x14ac:dyDescent="0.2">
      <c r="A50" s="319">
        <v>35929</v>
      </c>
      <c r="B50" s="319" t="s">
        <v>472</v>
      </c>
      <c r="C50" s="326">
        <v>472</v>
      </c>
      <c r="D50" s="319"/>
      <c r="E50" s="352">
        <v>2</v>
      </c>
      <c r="F50" s="352">
        <v>2</v>
      </c>
      <c r="G50" s="475">
        <v>2.5081018518518516E-2</v>
      </c>
      <c r="H50" s="487" t="str">
        <f>IF(T50=J50,"Pers","")</f>
        <v/>
      </c>
      <c r="I50" s="487" t="str">
        <f>IF(E50&gt;1,IF(G50=K50,"Pers",""),"")</f>
        <v/>
      </c>
      <c r="J50" s="477">
        <f t="array" ref="J50">MIN(IF(L$13:L$1000=L50,T$13:T$1000))</f>
        <v>1.2002314814814815E-2</v>
      </c>
      <c r="K50" s="477">
        <f t="array" ref="K50">MIN(IF(L$13:L$1000=L50,U$13:U$1000))</f>
        <v>2.4444444444444442E-2</v>
      </c>
      <c r="L50" s="326" t="s">
        <v>289</v>
      </c>
      <c r="M50" s="331">
        <v>2.3379629629629631E-3</v>
      </c>
      <c r="N50" s="331">
        <v>1.3888888888888889E-3</v>
      </c>
      <c r="O50" s="331">
        <v>1.5509259259259261E-3</v>
      </c>
      <c r="P50" s="331">
        <v>9.6064814814814808E-4</v>
      </c>
      <c r="Q50" s="331">
        <v>1.8518518518518517E-3</v>
      </c>
      <c r="R50" s="331">
        <v>2.0833333333333333E-3</v>
      </c>
      <c r="S50" s="331">
        <v>2.6041666666666665E-3</v>
      </c>
      <c r="T50" s="332">
        <f>SUM(M50:S50)</f>
        <v>1.2777777777777777E-2</v>
      </c>
      <c r="U50" s="332">
        <v>2.5081018518518516E-2</v>
      </c>
      <c r="V50" s="343"/>
      <c r="W50" s="343"/>
      <c r="X50" s="343"/>
      <c r="Y50" s="408"/>
      <c r="Z50" s="412">
        <f>IF(M50=0,100,M50)</f>
        <v>2.3379629629629631E-3</v>
      </c>
      <c r="AA50" s="412">
        <f>IF(N50=0,100,N50)</f>
        <v>1.3888888888888889E-3</v>
      </c>
      <c r="AB50" s="412">
        <f>IF(O50=0,100,O50)</f>
        <v>1.5509259259259261E-3</v>
      </c>
      <c r="AC50" s="412">
        <f>IF(P50=0,100,P50)</f>
        <v>9.6064814814814808E-4</v>
      </c>
      <c r="AD50" s="412">
        <f>IF(Q50=0,100,Q50)</f>
        <v>1.8518518518518517E-3</v>
      </c>
      <c r="AE50" s="412">
        <f>IF(R50=0,100,R50)</f>
        <v>2.0833333333333333E-3</v>
      </c>
      <c r="AF50" s="412">
        <f>IF(S50=0,100,S50)</f>
        <v>2.6041666666666665E-3</v>
      </c>
      <c r="AG50" s="412">
        <f>IF(T50=0,100,T50)</f>
        <v>1.2777777777777777E-2</v>
      </c>
      <c r="AH50" s="412">
        <f>IF(U50=0,100,U50)</f>
        <v>2.5081018518518516E-2</v>
      </c>
      <c r="AI50" s="412">
        <f>IF(V50=0,100,V50)</f>
        <v>100</v>
      </c>
      <c r="AJ50" s="412">
        <f>IF(W50=0,100,W50)</f>
        <v>100</v>
      </c>
      <c r="AK50" s="412">
        <f>IF(X50=0,100,X50)</f>
        <v>100</v>
      </c>
      <c r="AL50" s="413">
        <f>IF($B50="Dame",IF(M50=0,100,M50),100)</f>
        <v>100</v>
      </c>
      <c r="AM50" s="413">
        <f>IF($B50="Dame",IF(N50=0,100,N50),100)</f>
        <v>100</v>
      </c>
      <c r="AN50" s="413">
        <f>IF($B50="Dame",IF(O50=0,100,O50),100)</f>
        <v>100</v>
      </c>
      <c r="AO50" s="413">
        <f>IF($B50="Dame",IF(P50=0,100,P50),100)</f>
        <v>100</v>
      </c>
      <c r="AP50" s="413">
        <f>IF($B50="Dame",IF(Q50=0,100,Q50),100)</f>
        <v>100</v>
      </c>
      <c r="AQ50" s="413">
        <f>IF($B50="Dame",IF(R50=0,100,R50),100)</f>
        <v>100</v>
      </c>
      <c r="AR50" s="413">
        <f>IF($B50="Dame",IF(S50=0,100,S50),100)</f>
        <v>100</v>
      </c>
      <c r="AS50" s="413">
        <f>IF($B50="Dame",IF(T50=0,100,T50),100)</f>
        <v>100</v>
      </c>
      <c r="AT50" s="413">
        <f>IF($B50="Dame",IF(U50=0,100,U50),100)</f>
        <v>100</v>
      </c>
      <c r="AU50" s="413">
        <f>IF($B50="Dame",IF(V50=0,100,V50),100)</f>
        <v>100</v>
      </c>
      <c r="AV50" s="413">
        <f>IF($B50="Dame",IF(W50=0,100,W50),100)</f>
        <v>100</v>
      </c>
      <c r="AW50" s="413">
        <f>IF($B50="Dame",IF(X50=0,100,X50),100)</f>
        <v>100</v>
      </c>
    </row>
    <row r="51" spans="1:49" x14ac:dyDescent="0.2">
      <c r="A51" s="319">
        <v>35929</v>
      </c>
      <c r="B51" s="319" t="s">
        <v>472</v>
      </c>
      <c r="C51" s="326">
        <v>262</v>
      </c>
      <c r="D51" s="319"/>
      <c r="E51" s="352">
        <v>2</v>
      </c>
      <c r="F51" s="352">
        <v>1</v>
      </c>
      <c r="G51" s="475">
        <v>2.7280092592592592E-2</v>
      </c>
      <c r="H51" s="487" t="str">
        <f>IF(T51=J51,"Pers","")</f>
        <v/>
      </c>
      <c r="I51" s="487" t="str">
        <f>IF(E51&gt;1,IF(G51=K51,"Pers",""),"")</f>
        <v/>
      </c>
      <c r="J51" s="477">
        <f t="array" ref="J51">MIN(IF(L$13:L$1000=L51,T$13:T$1000))</f>
        <v>1.3067129629629628E-2</v>
      </c>
      <c r="K51" s="477">
        <f t="array" ref="K51">MIN(IF(L$13:L$1000=L51,U$13:U$1000))</f>
        <v>2.675925925925926E-2</v>
      </c>
      <c r="L51" s="326" t="s">
        <v>175</v>
      </c>
      <c r="M51" s="331">
        <v>2.2453703703703702E-3</v>
      </c>
      <c r="N51" s="331">
        <v>1.4351851851851854E-3</v>
      </c>
      <c r="O51" s="331">
        <v>1.5740740740740741E-3</v>
      </c>
      <c r="P51" s="331">
        <v>1.0300925925925926E-3</v>
      </c>
      <c r="Q51" s="331">
        <v>1.8518518518518517E-3</v>
      </c>
      <c r="R51" s="331">
        <v>2.2800925925925927E-3</v>
      </c>
      <c r="S51" s="331">
        <v>2.9050925925925928E-3</v>
      </c>
      <c r="T51" s="332">
        <f>SUM(M51:S51)</f>
        <v>1.3321759259259259E-2</v>
      </c>
      <c r="U51" s="488" t="s">
        <v>529</v>
      </c>
      <c r="V51" s="343"/>
      <c r="W51" s="343"/>
      <c r="X51" s="343"/>
      <c r="Y51" s="408"/>
      <c r="Z51" s="412">
        <f>IF(M51=0,100,M51)</f>
        <v>2.2453703703703702E-3</v>
      </c>
      <c r="AA51" s="412">
        <f>IF(N51=0,100,N51)</f>
        <v>1.4351851851851854E-3</v>
      </c>
      <c r="AB51" s="412">
        <f>IF(O51=0,100,O51)</f>
        <v>1.5740740740740741E-3</v>
      </c>
      <c r="AC51" s="412">
        <f>IF(P51=0,100,P51)</f>
        <v>1.0300925925925926E-3</v>
      </c>
      <c r="AD51" s="412">
        <f>IF(Q51=0,100,Q51)</f>
        <v>1.8518518518518517E-3</v>
      </c>
      <c r="AE51" s="412">
        <f>IF(R51=0,100,R51)</f>
        <v>2.2800925925925927E-3</v>
      </c>
      <c r="AF51" s="412">
        <f>IF(S51=0,100,S51)</f>
        <v>2.9050925925925928E-3</v>
      </c>
      <c r="AG51" s="412">
        <f>IF(T51=0,100,T51)</f>
        <v>1.3321759259259259E-2</v>
      </c>
      <c r="AH51" s="412" t="str">
        <f>IF(U51=0,100,U51)</f>
        <v>x</v>
      </c>
      <c r="AI51" s="412">
        <f>IF(V51=0,100,V51)</f>
        <v>100</v>
      </c>
      <c r="AJ51" s="412">
        <f>IF(W51=0,100,W51)</f>
        <v>100</v>
      </c>
      <c r="AK51" s="412">
        <f>IF(X51=0,100,X51)</f>
        <v>100</v>
      </c>
      <c r="AL51" s="413">
        <f>IF($B51="Dame",IF(M51=0,100,M51),100)</f>
        <v>100</v>
      </c>
      <c r="AM51" s="413">
        <f>IF($B51="Dame",IF(N51=0,100,N51),100)</f>
        <v>100</v>
      </c>
      <c r="AN51" s="413">
        <f>IF($B51="Dame",IF(O51=0,100,O51),100)</f>
        <v>100</v>
      </c>
      <c r="AO51" s="413">
        <f>IF($B51="Dame",IF(P51=0,100,P51),100)</f>
        <v>100</v>
      </c>
      <c r="AP51" s="413">
        <f>IF($B51="Dame",IF(Q51=0,100,Q51),100)</f>
        <v>100</v>
      </c>
      <c r="AQ51" s="413">
        <f>IF($B51="Dame",IF(R51=0,100,R51),100)</f>
        <v>100</v>
      </c>
      <c r="AR51" s="413">
        <f>IF($B51="Dame",IF(S51=0,100,S51),100)</f>
        <v>100</v>
      </c>
      <c r="AS51" s="413">
        <f>IF($B51="Dame",IF(T51=0,100,T51),100)</f>
        <v>100</v>
      </c>
      <c r="AT51" s="413">
        <f>IF($B51="Dame",IF(U51=0,100,U51),100)</f>
        <v>100</v>
      </c>
      <c r="AU51" s="413">
        <f>IF($B51="Dame",IF(V51=0,100,V51),100)</f>
        <v>100</v>
      </c>
      <c r="AV51" s="413">
        <f>IF($B51="Dame",IF(W51=0,100,W51),100)</f>
        <v>100</v>
      </c>
      <c r="AW51" s="413">
        <f>IF($B51="Dame",IF(X51=0,100,X51),100)</f>
        <v>100</v>
      </c>
    </row>
    <row r="52" spans="1:49" x14ac:dyDescent="0.2">
      <c r="A52" s="319">
        <v>35929</v>
      </c>
      <c r="B52" s="319" t="s">
        <v>472</v>
      </c>
      <c r="C52" s="326">
        <v>263</v>
      </c>
      <c r="D52" s="319"/>
      <c r="E52" s="352">
        <v>2</v>
      </c>
      <c r="F52" s="352">
        <v>2</v>
      </c>
      <c r="G52" s="475">
        <v>2.7280092592592592E-2</v>
      </c>
      <c r="H52" s="487" t="str">
        <f>IF(T52=J52,"Pers","")</f>
        <v/>
      </c>
      <c r="I52" s="487" t="str">
        <f>IF(E52&gt;1,IF(G52=K52,"Pers",""),"")</f>
        <v/>
      </c>
      <c r="J52" s="477">
        <f t="array" ref="J52">MIN(IF(L$13:L$1000=L52,T$13:T$1000))</f>
        <v>1.3067129629629628E-2</v>
      </c>
      <c r="K52" s="477">
        <f t="array" ref="K52">MIN(IF(L$13:L$1000=L52,U$13:U$1000))</f>
        <v>2.675925925925926E-2</v>
      </c>
      <c r="L52" s="326" t="s">
        <v>175</v>
      </c>
      <c r="M52" s="331">
        <v>2.5462962962962961E-3</v>
      </c>
      <c r="N52" s="331">
        <v>1.5509259259259261E-3</v>
      </c>
      <c r="O52" s="331">
        <v>1.5972222222222221E-3</v>
      </c>
      <c r="P52" s="331">
        <v>1.0532407407407407E-3</v>
      </c>
      <c r="Q52" s="331">
        <v>1.9328703703703704E-3</v>
      </c>
      <c r="R52" s="331">
        <v>2.3495370370370371E-3</v>
      </c>
      <c r="S52" s="331">
        <v>2.9282407407407412E-3</v>
      </c>
      <c r="T52" s="332">
        <f>SUM(M52:S52)</f>
        <v>1.3958333333333335E-2</v>
      </c>
      <c r="U52" s="332">
        <v>2.7280092592592592E-2</v>
      </c>
      <c r="V52" s="343"/>
      <c r="W52" s="343"/>
      <c r="X52" s="343"/>
      <c r="Y52" s="408"/>
      <c r="Z52" s="412">
        <f>IF(M52=0,100,M52)</f>
        <v>2.5462962962962961E-3</v>
      </c>
      <c r="AA52" s="412">
        <f>IF(N52=0,100,N52)</f>
        <v>1.5509259259259261E-3</v>
      </c>
      <c r="AB52" s="412">
        <f>IF(O52=0,100,O52)</f>
        <v>1.5972222222222221E-3</v>
      </c>
      <c r="AC52" s="412">
        <f>IF(P52=0,100,P52)</f>
        <v>1.0532407407407407E-3</v>
      </c>
      <c r="AD52" s="412">
        <f>IF(Q52=0,100,Q52)</f>
        <v>1.9328703703703704E-3</v>
      </c>
      <c r="AE52" s="412">
        <f>IF(R52=0,100,R52)</f>
        <v>2.3495370370370371E-3</v>
      </c>
      <c r="AF52" s="412">
        <f>IF(S52=0,100,S52)</f>
        <v>2.9282407407407412E-3</v>
      </c>
      <c r="AG52" s="412">
        <f>IF(T52=0,100,T52)</f>
        <v>1.3958333333333335E-2</v>
      </c>
      <c r="AH52" s="412">
        <f>IF(U52=0,100,U52)</f>
        <v>2.7280092592592592E-2</v>
      </c>
      <c r="AI52" s="412">
        <f>IF(V52=0,100,V52)</f>
        <v>100</v>
      </c>
      <c r="AJ52" s="412">
        <f>IF(W52=0,100,W52)</f>
        <v>100</v>
      </c>
      <c r="AK52" s="412">
        <f>IF(X52=0,100,X52)</f>
        <v>100</v>
      </c>
      <c r="AL52" s="413">
        <f>IF($B52="Dame",IF(M52=0,100,M52),100)</f>
        <v>100</v>
      </c>
      <c r="AM52" s="413">
        <f>IF($B52="Dame",IF(N52=0,100,N52),100)</f>
        <v>100</v>
      </c>
      <c r="AN52" s="413">
        <f>IF($B52="Dame",IF(O52=0,100,O52),100)</f>
        <v>100</v>
      </c>
      <c r="AO52" s="413">
        <f>IF($B52="Dame",IF(P52=0,100,P52),100)</f>
        <v>100</v>
      </c>
      <c r="AP52" s="413">
        <f>IF($B52="Dame",IF(Q52=0,100,Q52),100)</f>
        <v>100</v>
      </c>
      <c r="AQ52" s="413">
        <f>IF($B52="Dame",IF(R52=0,100,R52),100)</f>
        <v>100</v>
      </c>
      <c r="AR52" s="413">
        <f>IF($B52="Dame",IF(S52=0,100,S52),100)</f>
        <v>100</v>
      </c>
      <c r="AS52" s="413">
        <f>IF($B52="Dame",IF(T52=0,100,T52),100)</f>
        <v>100</v>
      </c>
      <c r="AT52" s="413">
        <f>IF($B52="Dame",IF(U52=0,100,U52),100)</f>
        <v>100</v>
      </c>
      <c r="AU52" s="413">
        <f>IF($B52="Dame",IF(V52=0,100,V52),100)</f>
        <v>100</v>
      </c>
      <c r="AV52" s="413">
        <f>IF($B52="Dame",IF(W52=0,100,W52),100)</f>
        <v>100</v>
      </c>
      <c r="AW52" s="413">
        <f>IF($B52="Dame",IF(X52=0,100,X52),100)</f>
        <v>100</v>
      </c>
    </row>
    <row r="53" spans="1:49" x14ac:dyDescent="0.2">
      <c r="A53" s="319">
        <v>35929</v>
      </c>
      <c r="B53" s="319" t="s">
        <v>472</v>
      </c>
      <c r="C53" s="326">
        <v>187</v>
      </c>
      <c r="D53" s="319"/>
      <c r="E53" s="352">
        <v>2</v>
      </c>
      <c r="F53" s="352">
        <v>1</v>
      </c>
      <c r="G53" s="475">
        <v>2.7534722222222224E-2</v>
      </c>
      <c r="H53" s="487" t="str">
        <f>IF(T53=J53,"Pers","")</f>
        <v/>
      </c>
      <c r="I53" s="487" t="str">
        <f>IF(E53&gt;1,IF(G53=K53,"Pers",""),"")</f>
        <v/>
      </c>
      <c r="J53" s="477">
        <f t="array" ref="J53">MIN(IF(L$13:L$1000=L53,T$13:T$1000))</f>
        <v>1.3194444444444443E-2</v>
      </c>
      <c r="K53" s="477">
        <f t="array" ref="K53">MIN(IF(L$13:L$1000=L53,U$13:U$1000))</f>
        <v>2.6701388888888886E-2</v>
      </c>
      <c r="L53" s="326" t="s">
        <v>138</v>
      </c>
      <c r="M53" s="331">
        <v>2.3263888888888887E-3</v>
      </c>
      <c r="N53" s="331">
        <v>1.4120370370370369E-3</v>
      </c>
      <c r="O53" s="331">
        <v>1.6087962962962963E-3</v>
      </c>
      <c r="P53" s="331">
        <v>1.0532407407407407E-3</v>
      </c>
      <c r="Q53" s="331">
        <v>1.9675925925925928E-3</v>
      </c>
      <c r="R53" s="331">
        <v>2.1412037037037038E-3</v>
      </c>
      <c r="S53" s="331">
        <v>2.9050925925925928E-3</v>
      </c>
      <c r="T53" s="332">
        <f>SUM(M53:S53)</f>
        <v>1.3414351851851853E-2</v>
      </c>
      <c r="U53" s="488" t="s">
        <v>529</v>
      </c>
      <c r="V53" s="343"/>
      <c r="W53" s="343"/>
      <c r="X53" s="343"/>
      <c r="Y53" s="408"/>
      <c r="Z53" s="412">
        <f>IF(M53=0,100,M53)</f>
        <v>2.3263888888888887E-3</v>
      </c>
      <c r="AA53" s="412">
        <f>IF(N53=0,100,N53)</f>
        <v>1.4120370370370369E-3</v>
      </c>
      <c r="AB53" s="412">
        <f>IF(O53=0,100,O53)</f>
        <v>1.6087962962962963E-3</v>
      </c>
      <c r="AC53" s="412">
        <f>IF(P53=0,100,P53)</f>
        <v>1.0532407407407407E-3</v>
      </c>
      <c r="AD53" s="412">
        <f>IF(Q53=0,100,Q53)</f>
        <v>1.9675925925925928E-3</v>
      </c>
      <c r="AE53" s="412">
        <f>IF(R53=0,100,R53)</f>
        <v>2.1412037037037038E-3</v>
      </c>
      <c r="AF53" s="412">
        <f>IF(S53=0,100,S53)</f>
        <v>2.9050925925925928E-3</v>
      </c>
      <c r="AG53" s="412">
        <f>IF(T53=0,100,T53)</f>
        <v>1.3414351851851853E-2</v>
      </c>
      <c r="AH53" s="412" t="str">
        <f>IF(U53=0,100,U53)</f>
        <v>x</v>
      </c>
      <c r="AI53" s="412">
        <f>IF(V53=0,100,V53)</f>
        <v>100</v>
      </c>
      <c r="AJ53" s="412">
        <f>IF(W53=0,100,W53)</f>
        <v>100</v>
      </c>
      <c r="AK53" s="412">
        <f>IF(X53=0,100,X53)</f>
        <v>100</v>
      </c>
      <c r="AL53" s="413">
        <f>IF($B53="Dame",IF(M53=0,100,M53),100)</f>
        <v>100</v>
      </c>
      <c r="AM53" s="413">
        <f>IF($B53="Dame",IF(N53=0,100,N53),100)</f>
        <v>100</v>
      </c>
      <c r="AN53" s="413">
        <f>IF($B53="Dame",IF(O53=0,100,O53),100)</f>
        <v>100</v>
      </c>
      <c r="AO53" s="413">
        <f>IF($B53="Dame",IF(P53=0,100,P53),100)</f>
        <v>100</v>
      </c>
      <c r="AP53" s="413">
        <f>IF($B53="Dame",IF(Q53=0,100,Q53),100)</f>
        <v>100</v>
      </c>
      <c r="AQ53" s="413">
        <f>IF($B53="Dame",IF(R53=0,100,R53),100)</f>
        <v>100</v>
      </c>
      <c r="AR53" s="413">
        <f>IF($B53="Dame",IF(S53=0,100,S53),100)</f>
        <v>100</v>
      </c>
      <c r="AS53" s="413">
        <f>IF($B53="Dame",IF(T53=0,100,T53),100)</f>
        <v>100</v>
      </c>
      <c r="AT53" s="413">
        <f>IF($B53="Dame",IF(U53=0,100,U53),100)</f>
        <v>100</v>
      </c>
      <c r="AU53" s="413">
        <f>IF($B53="Dame",IF(V53=0,100,V53),100)</f>
        <v>100</v>
      </c>
      <c r="AV53" s="413">
        <f>IF($B53="Dame",IF(W53=0,100,W53),100)</f>
        <v>100</v>
      </c>
      <c r="AW53" s="413">
        <f>IF($B53="Dame",IF(X53=0,100,X53),100)</f>
        <v>100</v>
      </c>
    </row>
    <row r="54" spans="1:49" x14ac:dyDescent="0.2">
      <c r="A54" s="319">
        <v>35929</v>
      </c>
      <c r="B54" s="319" t="s">
        <v>472</v>
      </c>
      <c r="C54" s="326">
        <v>188</v>
      </c>
      <c r="D54" s="319"/>
      <c r="E54" s="352">
        <v>2</v>
      </c>
      <c r="F54" s="352">
        <v>2</v>
      </c>
      <c r="G54" s="475">
        <v>2.7534722222222224E-2</v>
      </c>
      <c r="H54" s="487" t="str">
        <f>IF(T54=J54,"Pers","")</f>
        <v/>
      </c>
      <c r="I54" s="487" t="str">
        <f>IF(E54&gt;1,IF(G54=K54,"Pers",""),"")</f>
        <v/>
      </c>
      <c r="J54" s="477">
        <f t="array" ref="J54">MIN(IF(L$13:L$1000=L54,T$13:T$1000))</f>
        <v>1.3194444444444443E-2</v>
      </c>
      <c r="K54" s="477">
        <f t="array" ref="K54">MIN(IF(L$13:L$1000=L54,U$13:U$1000))</f>
        <v>2.6701388888888886E-2</v>
      </c>
      <c r="L54" s="326" t="s">
        <v>138</v>
      </c>
      <c r="M54" s="331">
        <v>2.6041666666666665E-3</v>
      </c>
      <c r="N54" s="331">
        <v>1.5162037037037036E-3</v>
      </c>
      <c r="O54" s="331">
        <v>1.7013888888888892E-3</v>
      </c>
      <c r="P54" s="331">
        <v>1.0532407407407407E-3</v>
      </c>
      <c r="Q54" s="331">
        <v>2.0138888888888888E-3</v>
      </c>
      <c r="R54" s="331">
        <v>2.3148148148148151E-3</v>
      </c>
      <c r="S54" s="331">
        <v>2.9166666666666668E-3</v>
      </c>
      <c r="T54" s="332">
        <f>SUM(M54:S54)</f>
        <v>1.412037037037037E-2</v>
      </c>
      <c r="U54" s="332">
        <v>2.7534722222222224E-2</v>
      </c>
      <c r="V54" s="343"/>
      <c r="W54" s="343"/>
      <c r="X54" s="343"/>
      <c r="Y54" s="408"/>
      <c r="Z54" s="412">
        <f>IF(M54=0,100,M54)</f>
        <v>2.6041666666666665E-3</v>
      </c>
      <c r="AA54" s="412">
        <f>IF(N54=0,100,N54)</f>
        <v>1.5162037037037036E-3</v>
      </c>
      <c r="AB54" s="412">
        <f>IF(O54=0,100,O54)</f>
        <v>1.7013888888888892E-3</v>
      </c>
      <c r="AC54" s="412">
        <f>IF(P54=0,100,P54)</f>
        <v>1.0532407407407407E-3</v>
      </c>
      <c r="AD54" s="412">
        <f>IF(Q54=0,100,Q54)</f>
        <v>2.0138888888888888E-3</v>
      </c>
      <c r="AE54" s="412">
        <f>IF(R54=0,100,R54)</f>
        <v>2.3148148148148151E-3</v>
      </c>
      <c r="AF54" s="412">
        <f>IF(S54=0,100,S54)</f>
        <v>2.9166666666666668E-3</v>
      </c>
      <c r="AG54" s="412">
        <f>IF(T54=0,100,T54)</f>
        <v>1.412037037037037E-2</v>
      </c>
      <c r="AH54" s="412">
        <f>IF(U54=0,100,U54)</f>
        <v>2.7534722222222224E-2</v>
      </c>
      <c r="AI54" s="412">
        <f>IF(V54=0,100,V54)</f>
        <v>100</v>
      </c>
      <c r="AJ54" s="412">
        <f>IF(W54=0,100,W54)</f>
        <v>100</v>
      </c>
      <c r="AK54" s="412">
        <f>IF(X54=0,100,X54)</f>
        <v>100</v>
      </c>
      <c r="AL54" s="413">
        <f>IF($B54="Dame",IF(M54=0,100,M54),100)</f>
        <v>100</v>
      </c>
      <c r="AM54" s="413">
        <f>IF($B54="Dame",IF(N54=0,100,N54),100)</f>
        <v>100</v>
      </c>
      <c r="AN54" s="413">
        <f>IF($B54="Dame",IF(O54=0,100,O54),100)</f>
        <v>100</v>
      </c>
      <c r="AO54" s="413">
        <f>IF($B54="Dame",IF(P54=0,100,P54),100)</f>
        <v>100</v>
      </c>
      <c r="AP54" s="413">
        <f>IF($B54="Dame",IF(Q54=0,100,Q54),100)</f>
        <v>100</v>
      </c>
      <c r="AQ54" s="413">
        <f>IF($B54="Dame",IF(R54=0,100,R54),100)</f>
        <v>100</v>
      </c>
      <c r="AR54" s="413">
        <f>IF($B54="Dame",IF(S54=0,100,S54),100)</f>
        <v>100</v>
      </c>
      <c r="AS54" s="413">
        <f>IF($B54="Dame",IF(T54=0,100,T54),100)</f>
        <v>100</v>
      </c>
      <c r="AT54" s="413">
        <f>IF($B54="Dame",IF(U54=0,100,U54),100)</f>
        <v>100</v>
      </c>
      <c r="AU54" s="413">
        <f>IF($B54="Dame",IF(V54=0,100,V54),100)</f>
        <v>100</v>
      </c>
      <c r="AV54" s="413">
        <f>IF($B54="Dame",IF(W54=0,100,W54),100)</f>
        <v>100</v>
      </c>
      <c r="AW54" s="413">
        <f>IF($B54="Dame",IF(X54=0,100,X54),100)</f>
        <v>100</v>
      </c>
    </row>
    <row r="55" spans="1:49" x14ac:dyDescent="0.2">
      <c r="A55" s="319">
        <v>36027</v>
      </c>
      <c r="B55" s="319" t="s">
        <v>472</v>
      </c>
      <c r="C55" s="326">
        <v>407</v>
      </c>
      <c r="D55" s="319"/>
      <c r="E55" s="352">
        <v>1</v>
      </c>
      <c r="F55" s="352">
        <v>1</v>
      </c>
      <c r="G55" s="474">
        <v>1.2754629629629628E-2</v>
      </c>
      <c r="H55" s="487" t="str">
        <f>IF(T55=J55,"Pers","")</f>
        <v>Pers</v>
      </c>
      <c r="I55" s="487" t="str">
        <f>IF(E55&gt;1,IF(G55=K55,"Pers",""),"")</f>
        <v/>
      </c>
      <c r="J55" s="477">
        <f t="array" ref="J55">MIN(IF(L$13:L$1000=L55,T$13:T$1000))</f>
        <v>1.2754629629629628E-2</v>
      </c>
      <c r="K55" s="477">
        <f t="array" ref="K55">MIN(IF(L$13:L$1000=L55,U$13:U$1000))</f>
        <v>2.6111111111111113E-2</v>
      </c>
      <c r="L55" s="326" t="s">
        <v>250</v>
      </c>
      <c r="M55" s="331">
        <v>2.1527777777777778E-3</v>
      </c>
      <c r="N55" s="331">
        <v>1.4004629629629629E-3</v>
      </c>
      <c r="O55" s="331">
        <v>1.5162037037037036E-3</v>
      </c>
      <c r="P55" s="331">
        <v>1.0416666666666667E-3</v>
      </c>
      <c r="Q55" s="331">
        <v>1.7476851851851852E-3</v>
      </c>
      <c r="R55" s="331">
        <v>2.1296296296296298E-3</v>
      </c>
      <c r="S55" s="331">
        <v>2.7662037037037034E-3</v>
      </c>
      <c r="T55" s="332">
        <f>SUM(M55:S55)</f>
        <v>1.2754629629629628E-2</v>
      </c>
      <c r="U55" s="488" t="s">
        <v>529</v>
      </c>
      <c r="V55" s="343"/>
      <c r="W55" s="343"/>
      <c r="X55" s="343"/>
      <c r="Y55" s="408"/>
      <c r="Z55" s="412">
        <f>IF(M55=0,100,M55)</f>
        <v>2.1527777777777778E-3</v>
      </c>
      <c r="AA55" s="412">
        <f>IF(N55=0,100,N55)</f>
        <v>1.4004629629629629E-3</v>
      </c>
      <c r="AB55" s="412">
        <f>IF(O55=0,100,O55)</f>
        <v>1.5162037037037036E-3</v>
      </c>
      <c r="AC55" s="412">
        <f>IF(P55=0,100,P55)</f>
        <v>1.0416666666666667E-3</v>
      </c>
      <c r="AD55" s="412">
        <f>IF(Q55=0,100,Q55)</f>
        <v>1.7476851851851852E-3</v>
      </c>
      <c r="AE55" s="412">
        <f>IF(R55=0,100,R55)</f>
        <v>2.1296296296296298E-3</v>
      </c>
      <c r="AF55" s="412">
        <f>IF(S55=0,100,S55)</f>
        <v>2.7662037037037034E-3</v>
      </c>
      <c r="AG55" s="412">
        <f>IF(T55=0,100,T55)</f>
        <v>1.2754629629629628E-2</v>
      </c>
      <c r="AH55" s="412" t="str">
        <f>IF(U55=0,100,U55)</f>
        <v>x</v>
      </c>
      <c r="AI55" s="412">
        <f>IF(V55=0,100,V55)</f>
        <v>100</v>
      </c>
      <c r="AJ55" s="412">
        <f>IF(W55=0,100,W55)</f>
        <v>100</v>
      </c>
      <c r="AK55" s="412">
        <f>IF(X55=0,100,X55)</f>
        <v>100</v>
      </c>
      <c r="AL55" s="413">
        <f>IF($B55="Dame",IF(M55=0,100,M55),100)</f>
        <v>100</v>
      </c>
      <c r="AM55" s="413">
        <f>IF($B55="Dame",IF(N55=0,100,N55),100)</f>
        <v>100</v>
      </c>
      <c r="AN55" s="413">
        <f>IF($B55="Dame",IF(O55=0,100,O55),100)</f>
        <v>100</v>
      </c>
      <c r="AO55" s="413">
        <f>IF($B55="Dame",IF(P55=0,100,P55),100)</f>
        <v>100</v>
      </c>
      <c r="AP55" s="413">
        <f>IF($B55="Dame",IF(Q55=0,100,Q55),100)</f>
        <v>100</v>
      </c>
      <c r="AQ55" s="413">
        <f>IF($B55="Dame",IF(R55=0,100,R55),100)</f>
        <v>100</v>
      </c>
      <c r="AR55" s="413">
        <f>IF($B55="Dame",IF(S55=0,100,S55),100)</f>
        <v>100</v>
      </c>
      <c r="AS55" s="413">
        <f>IF($B55="Dame",IF(T55=0,100,T55),100)</f>
        <v>100</v>
      </c>
      <c r="AT55" s="413">
        <f>IF($B55="Dame",IF(U55=0,100,U55),100)</f>
        <v>100</v>
      </c>
      <c r="AU55" s="413">
        <f>IF($B55="Dame",IF(V55=0,100,V55),100)</f>
        <v>100</v>
      </c>
      <c r="AV55" s="413">
        <f>IF($B55="Dame",IF(W55=0,100,W55),100)</f>
        <v>100</v>
      </c>
      <c r="AW55" s="413">
        <f>IF($B55="Dame",IF(X55=0,100,X55),100)</f>
        <v>100</v>
      </c>
    </row>
    <row r="56" spans="1:49" x14ac:dyDescent="0.2">
      <c r="A56" s="319">
        <v>36027</v>
      </c>
      <c r="B56" s="319" t="s">
        <v>472</v>
      </c>
      <c r="C56" s="326">
        <v>189</v>
      </c>
      <c r="D56" s="319"/>
      <c r="E56" s="352">
        <v>1</v>
      </c>
      <c r="F56" s="352">
        <v>1</v>
      </c>
      <c r="G56" s="474">
        <v>1.3495370370370371E-2</v>
      </c>
      <c r="H56" s="487" t="str">
        <f>IF(T56=J56,"Pers","")</f>
        <v/>
      </c>
      <c r="I56" s="487" t="str">
        <f>IF(E56&gt;1,IF(G56=K56,"Pers",""),"")</f>
        <v/>
      </c>
      <c r="J56" s="477">
        <f t="array" ref="J56">MIN(IF(L$13:L$1000=L56,T$13:T$1000))</f>
        <v>1.3194444444444443E-2</v>
      </c>
      <c r="K56" s="477">
        <f t="array" ref="K56">MIN(IF(L$13:L$1000=L56,U$13:U$1000))</f>
        <v>2.6701388888888886E-2</v>
      </c>
      <c r="L56" s="326" t="s">
        <v>138</v>
      </c>
      <c r="M56" s="331">
        <v>2.2800925925925927E-3</v>
      </c>
      <c r="N56" s="331">
        <v>1.5393518518518519E-3</v>
      </c>
      <c r="O56" s="331">
        <v>1.5972222222222221E-3</v>
      </c>
      <c r="P56" s="331">
        <v>1.0416666666666667E-3</v>
      </c>
      <c r="Q56" s="331">
        <v>1.8287037037037037E-3</v>
      </c>
      <c r="R56" s="331">
        <v>2.3379629629629631E-3</v>
      </c>
      <c r="S56" s="331">
        <v>2.8703703703703708E-3</v>
      </c>
      <c r="T56" s="332">
        <f>SUM(M56:S56)</f>
        <v>1.3495370370370371E-2</v>
      </c>
      <c r="U56" s="488" t="s">
        <v>529</v>
      </c>
      <c r="V56" s="343"/>
      <c r="W56" s="343"/>
      <c r="X56" s="343"/>
      <c r="Y56" s="408"/>
      <c r="Z56" s="412">
        <f>IF(M56=0,100,M56)</f>
        <v>2.2800925925925927E-3</v>
      </c>
      <c r="AA56" s="412">
        <f>IF(N56=0,100,N56)</f>
        <v>1.5393518518518519E-3</v>
      </c>
      <c r="AB56" s="412">
        <f>IF(O56=0,100,O56)</f>
        <v>1.5972222222222221E-3</v>
      </c>
      <c r="AC56" s="412">
        <f>IF(P56=0,100,P56)</f>
        <v>1.0416666666666667E-3</v>
      </c>
      <c r="AD56" s="412">
        <f>IF(Q56=0,100,Q56)</f>
        <v>1.8287037037037037E-3</v>
      </c>
      <c r="AE56" s="412">
        <f>IF(R56=0,100,R56)</f>
        <v>2.3379629629629631E-3</v>
      </c>
      <c r="AF56" s="412">
        <f>IF(S56=0,100,S56)</f>
        <v>2.8703703703703708E-3</v>
      </c>
      <c r="AG56" s="412">
        <f>IF(T56=0,100,T56)</f>
        <v>1.3495370370370371E-2</v>
      </c>
      <c r="AH56" s="412" t="str">
        <f>IF(U56=0,100,U56)</f>
        <v>x</v>
      </c>
      <c r="AI56" s="412">
        <f>IF(V56=0,100,V56)</f>
        <v>100</v>
      </c>
      <c r="AJ56" s="412">
        <f>IF(W56=0,100,W56)</f>
        <v>100</v>
      </c>
      <c r="AK56" s="412">
        <f>IF(X56=0,100,X56)</f>
        <v>100</v>
      </c>
      <c r="AL56" s="413">
        <f>IF($B56="Dame",IF(M56=0,100,M56),100)</f>
        <v>100</v>
      </c>
      <c r="AM56" s="413">
        <f>IF($B56="Dame",IF(N56=0,100,N56),100)</f>
        <v>100</v>
      </c>
      <c r="AN56" s="413">
        <f>IF($B56="Dame",IF(O56=0,100,O56),100)</f>
        <v>100</v>
      </c>
      <c r="AO56" s="413">
        <f>IF($B56="Dame",IF(P56=0,100,P56),100)</f>
        <v>100</v>
      </c>
      <c r="AP56" s="413">
        <f>IF($B56="Dame",IF(Q56=0,100,Q56),100)</f>
        <v>100</v>
      </c>
      <c r="AQ56" s="413">
        <f>IF($B56="Dame",IF(R56=0,100,R56),100)</f>
        <v>100</v>
      </c>
      <c r="AR56" s="413">
        <f>IF($B56="Dame",IF(S56=0,100,S56),100)</f>
        <v>100</v>
      </c>
      <c r="AS56" s="413">
        <f>IF($B56="Dame",IF(T56=0,100,T56),100)</f>
        <v>100</v>
      </c>
      <c r="AT56" s="413">
        <f>IF($B56="Dame",IF(U56=0,100,U56),100)</f>
        <v>100</v>
      </c>
      <c r="AU56" s="413">
        <f>IF($B56="Dame",IF(V56=0,100,V56),100)</f>
        <v>100</v>
      </c>
      <c r="AV56" s="413">
        <f>IF($B56="Dame",IF(W56=0,100,W56),100)</f>
        <v>100</v>
      </c>
      <c r="AW56" s="413">
        <f>IF($B56="Dame",IF(X56=0,100,X56),100)</f>
        <v>100</v>
      </c>
    </row>
    <row r="57" spans="1:49" x14ac:dyDescent="0.2">
      <c r="A57" s="319">
        <v>36027</v>
      </c>
      <c r="B57" s="319" t="s">
        <v>472</v>
      </c>
      <c r="C57" s="326">
        <v>240</v>
      </c>
      <c r="D57" s="319"/>
      <c r="E57" s="352">
        <v>1</v>
      </c>
      <c r="F57" s="352">
        <v>1</v>
      </c>
      <c r="G57" s="474">
        <v>1.3958333333333335E-2</v>
      </c>
      <c r="H57" s="487" t="str">
        <f>IF(T57=J57,"Pers","")</f>
        <v>Pers</v>
      </c>
      <c r="I57" s="487" t="str">
        <f>IF(E57&gt;1,IF(G57=K57,"Pers",""),"")</f>
        <v/>
      </c>
      <c r="J57" s="477">
        <f t="array" ref="J57">MIN(IF(L$13:L$1000=L57,T$13:T$1000))</f>
        <v>1.3958333333333335E-2</v>
      </c>
      <c r="K57" s="477">
        <f t="array" ref="K57">MIN(IF(L$13:L$1000=L57,U$13:U$1000))</f>
        <v>0</v>
      </c>
      <c r="L57" s="334" t="s">
        <v>161</v>
      </c>
      <c r="M57" s="331">
        <v>2.3148148148148151E-3</v>
      </c>
      <c r="N57" s="331">
        <v>1.5625000000000001E-3</v>
      </c>
      <c r="O57" s="331">
        <v>1.6319444444444445E-3</v>
      </c>
      <c r="P57" s="331">
        <v>1.0763888888888889E-3</v>
      </c>
      <c r="Q57" s="331">
        <v>2.0138888888888888E-3</v>
      </c>
      <c r="R57" s="331">
        <v>2.3032407407407407E-3</v>
      </c>
      <c r="S57" s="331">
        <v>3.0555555555555557E-3</v>
      </c>
      <c r="T57" s="332">
        <f>SUM(M57:S57)</f>
        <v>1.3958333333333335E-2</v>
      </c>
      <c r="U57" s="488" t="s">
        <v>529</v>
      </c>
      <c r="V57" s="343"/>
      <c r="W57" s="343"/>
      <c r="X57" s="343"/>
      <c r="Y57" s="406"/>
      <c r="Z57" s="412">
        <f>IF(M57=0,100,M57)</f>
        <v>2.3148148148148151E-3</v>
      </c>
      <c r="AA57" s="412">
        <f>IF(N57=0,100,N57)</f>
        <v>1.5625000000000001E-3</v>
      </c>
      <c r="AB57" s="412">
        <f>IF(O57=0,100,O57)</f>
        <v>1.6319444444444445E-3</v>
      </c>
      <c r="AC57" s="412">
        <f>IF(P57=0,100,P57)</f>
        <v>1.0763888888888889E-3</v>
      </c>
      <c r="AD57" s="412">
        <f>IF(Q57=0,100,Q57)</f>
        <v>2.0138888888888888E-3</v>
      </c>
      <c r="AE57" s="412">
        <f>IF(R57=0,100,R57)</f>
        <v>2.3032407407407407E-3</v>
      </c>
      <c r="AF57" s="412">
        <f>IF(S57=0,100,S57)</f>
        <v>3.0555555555555557E-3</v>
      </c>
      <c r="AG57" s="412">
        <f>IF(T57=0,100,T57)</f>
        <v>1.3958333333333335E-2</v>
      </c>
      <c r="AH57" s="412" t="str">
        <f>IF(U57=0,100,U57)</f>
        <v>x</v>
      </c>
      <c r="AI57" s="412">
        <f>IF(V57=0,100,V57)</f>
        <v>100</v>
      </c>
      <c r="AJ57" s="412">
        <f>IF(W57=0,100,W57)</f>
        <v>100</v>
      </c>
      <c r="AK57" s="412">
        <f>IF(X57=0,100,X57)</f>
        <v>100</v>
      </c>
      <c r="AL57" s="413">
        <f>IF($B57="Dame",IF(M57=0,100,M57),100)</f>
        <v>100</v>
      </c>
      <c r="AM57" s="413">
        <f>IF($B57="Dame",IF(N57=0,100,N57),100)</f>
        <v>100</v>
      </c>
      <c r="AN57" s="413">
        <f>IF($B57="Dame",IF(O57=0,100,O57),100)</f>
        <v>100</v>
      </c>
      <c r="AO57" s="413">
        <f>IF($B57="Dame",IF(P57=0,100,P57),100)</f>
        <v>100</v>
      </c>
      <c r="AP57" s="413">
        <f>IF($B57="Dame",IF(Q57=0,100,Q57),100)</f>
        <v>100</v>
      </c>
      <c r="AQ57" s="413">
        <f>IF($B57="Dame",IF(R57=0,100,R57),100)</f>
        <v>100</v>
      </c>
      <c r="AR57" s="413">
        <f>IF($B57="Dame",IF(S57=0,100,S57),100)</f>
        <v>100</v>
      </c>
      <c r="AS57" s="413">
        <f>IF($B57="Dame",IF(T57=0,100,T57),100)</f>
        <v>100</v>
      </c>
      <c r="AT57" s="413">
        <f>IF($B57="Dame",IF(U57=0,100,U57),100)</f>
        <v>100</v>
      </c>
      <c r="AU57" s="413">
        <f>IF($B57="Dame",IF(V57=0,100,V57),100)</f>
        <v>100</v>
      </c>
      <c r="AV57" s="413">
        <f>IF($B57="Dame",IF(W57=0,100,W57),100)</f>
        <v>100</v>
      </c>
      <c r="AW57" s="413">
        <f>IF($B57="Dame",IF(X57=0,100,X57),100)</f>
        <v>100</v>
      </c>
    </row>
    <row r="58" spans="1:49" x14ac:dyDescent="0.2">
      <c r="A58" s="319">
        <v>36027</v>
      </c>
      <c r="B58" s="319" t="s">
        <v>469</v>
      </c>
      <c r="C58" s="326">
        <v>61</v>
      </c>
      <c r="D58" s="319"/>
      <c r="E58" s="352">
        <v>1</v>
      </c>
      <c r="F58" s="352">
        <v>1</v>
      </c>
      <c r="G58" s="474">
        <v>1.4236111111111111E-2</v>
      </c>
      <c r="H58" s="487" t="str">
        <f>IF(T58=J58,"Pers","")</f>
        <v/>
      </c>
      <c r="I58" s="487" t="str">
        <f>IF(E58&gt;1,IF(G58=K58,"Pers",""),"")</f>
        <v/>
      </c>
      <c r="J58" s="477">
        <f t="array" ref="J58">MIN(IF(L$13:L$1000=L58,T$13:T$1000))</f>
        <v>1.3900462962962963E-2</v>
      </c>
      <c r="K58" s="477">
        <f t="array" ref="K58">MIN(IF(L$13:L$1000=L58,U$13:U$1000))</f>
        <v>0</v>
      </c>
      <c r="L58" s="326" t="s">
        <v>65</v>
      </c>
      <c r="M58" s="331">
        <v>2.5578703703703705E-3</v>
      </c>
      <c r="N58" s="331">
        <v>1.5625000000000001E-3</v>
      </c>
      <c r="O58" s="452">
        <v>1.689814814814815E-3</v>
      </c>
      <c r="P58" s="331">
        <v>1.1226851851851851E-3</v>
      </c>
      <c r="Q58" s="331">
        <v>1.9212962962962962E-3</v>
      </c>
      <c r="R58" s="331">
        <v>2.3726851851851851E-3</v>
      </c>
      <c r="S58" s="331">
        <v>3.0092592592592588E-3</v>
      </c>
      <c r="T58" s="332">
        <f>SUM(M58:S58)</f>
        <v>1.4236111111111111E-2</v>
      </c>
      <c r="U58" s="488" t="s">
        <v>529</v>
      </c>
      <c r="V58" s="343"/>
      <c r="W58" s="343"/>
      <c r="X58" s="343"/>
      <c r="Y58" s="406"/>
      <c r="Z58" s="412">
        <f>IF(M58=0,100,M58)</f>
        <v>2.5578703703703705E-3</v>
      </c>
      <c r="AA58" s="412">
        <f>IF(N58=0,100,N58)</f>
        <v>1.5625000000000001E-3</v>
      </c>
      <c r="AB58" s="412">
        <f>IF(O58=0,100,O58)</f>
        <v>1.689814814814815E-3</v>
      </c>
      <c r="AC58" s="412">
        <f>IF(P58=0,100,P58)</f>
        <v>1.1226851851851851E-3</v>
      </c>
      <c r="AD58" s="412">
        <f>IF(Q58=0,100,Q58)</f>
        <v>1.9212962962962962E-3</v>
      </c>
      <c r="AE58" s="412">
        <f>IF(R58=0,100,R58)</f>
        <v>2.3726851851851851E-3</v>
      </c>
      <c r="AF58" s="412">
        <f>IF(S58=0,100,S58)</f>
        <v>3.0092592592592588E-3</v>
      </c>
      <c r="AG58" s="412">
        <f>IF(T58=0,100,T58)</f>
        <v>1.4236111111111111E-2</v>
      </c>
      <c r="AH58" s="412" t="str">
        <f>IF(U58=0,100,U58)</f>
        <v>x</v>
      </c>
      <c r="AI58" s="412">
        <f>IF(V58=0,100,V58)</f>
        <v>100</v>
      </c>
      <c r="AJ58" s="412">
        <f>IF(W58=0,100,W58)</f>
        <v>100</v>
      </c>
      <c r="AK58" s="412">
        <f>IF(X58=0,100,X58)</f>
        <v>100</v>
      </c>
      <c r="AL58" s="413">
        <f>IF($B58="Dame",IF(M58=0,100,M58),100)</f>
        <v>2.5578703703703705E-3</v>
      </c>
      <c r="AM58" s="413">
        <f>IF($B58="Dame",IF(N58=0,100,N58),100)</f>
        <v>1.5625000000000001E-3</v>
      </c>
      <c r="AN58" s="413">
        <f>IF($B58="Dame",IF(O58=0,100,O58),100)</f>
        <v>1.689814814814815E-3</v>
      </c>
      <c r="AO58" s="413">
        <f>IF($B58="Dame",IF(P58=0,100,P58),100)</f>
        <v>1.1226851851851851E-3</v>
      </c>
      <c r="AP58" s="413">
        <f>IF($B58="Dame",IF(Q58=0,100,Q58),100)</f>
        <v>1.9212962962962962E-3</v>
      </c>
      <c r="AQ58" s="413">
        <f>IF($B58="Dame",IF(R58=0,100,R58),100)</f>
        <v>2.3726851851851851E-3</v>
      </c>
      <c r="AR58" s="413">
        <f>IF($B58="Dame",IF(S58=0,100,S58),100)</f>
        <v>3.0092592592592588E-3</v>
      </c>
      <c r="AS58" s="413">
        <f>IF($B58="Dame",IF(T58=0,100,T58),100)</f>
        <v>1.4236111111111111E-2</v>
      </c>
      <c r="AT58" s="413" t="str">
        <f>IF($B58="Dame",IF(U58=0,100,U58),100)</f>
        <v>x</v>
      </c>
      <c r="AU58" s="413">
        <f>IF($B58="Dame",IF(V58=0,100,V58),100)</f>
        <v>100</v>
      </c>
      <c r="AV58" s="413">
        <f>IF($B58="Dame",IF(W58=0,100,W58),100)</f>
        <v>100</v>
      </c>
      <c r="AW58" s="413">
        <f>IF($B58="Dame",IF(X58=0,100,X58),100)</f>
        <v>100</v>
      </c>
    </row>
    <row r="59" spans="1:49" x14ac:dyDescent="0.2">
      <c r="A59" s="319">
        <v>36027</v>
      </c>
      <c r="B59" s="319" t="s">
        <v>469</v>
      </c>
      <c r="C59" s="326">
        <v>20</v>
      </c>
      <c r="D59" s="319"/>
      <c r="E59" s="352">
        <v>1</v>
      </c>
      <c r="F59" s="352">
        <v>1</v>
      </c>
      <c r="G59" s="474">
        <v>1.6377314814814817E-2</v>
      </c>
      <c r="H59" s="487" t="str">
        <f>IF(T59=J59,"Pers","")</f>
        <v/>
      </c>
      <c r="I59" s="487" t="str">
        <f>IF(E59&gt;1,IF(G59=K59,"Pers",""),"")</f>
        <v/>
      </c>
      <c r="J59" s="477">
        <f t="array" ref="J59">MIN(IF(L$13:L$1000=L59,T$13:T$1000))</f>
        <v>1.4317129629629631E-2</v>
      </c>
      <c r="K59" s="477">
        <f t="array" ref="K59">MIN(IF(L$13:L$1000=L59,U$13:U$1000))</f>
        <v>0</v>
      </c>
      <c r="L59" s="326" t="s">
        <v>34</v>
      </c>
      <c r="M59" s="331">
        <v>2.7777777777777779E-3</v>
      </c>
      <c r="N59" s="331">
        <v>1.8287037037037037E-3</v>
      </c>
      <c r="O59" s="331">
        <v>1.9328703703703704E-3</v>
      </c>
      <c r="P59" s="331">
        <v>1.1458333333333333E-3</v>
      </c>
      <c r="Q59" s="331">
        <v>2.5462962962962961E-3</v>
      </c>
      <c r="R59" s="331">
        <v>2.7199074074074074E-3</v>
      </c>
      <c r="S59" s="331">
        <v>3.425925925925926E-3</v>
      </c>
      <c r="T59" s="332">
        <f>SUM(M59:S59)</f>
        <v>1.6377314814814817E-2</v>
      </c>
      <c r="U59" s="488" t="s">
        <v>529</v>
      </c>
      <c r="V59" s="343"/>
      <c r="W59" s="343"/>
      <c r="X59" s="343"/>
      <c r="Y59" s="408"/>
      <c r="Z59" s="412">
        <f>IF(M59=0,100,M59)</f>
        <v>2.7777777777777779E-3</v>
      </c>
      <c r="AA59" s="412">
        <f>IF(N59=0,100,N59)</f>
        <v>1.8287037037037037E-3</v>
      </c>
      <c r="AB59" s="412">
        <f>IF(O59=0,100,O59)</f>
        <v>1.9328703703703704E-3</v>
      </c>
      <c r="AC59" s="412">
        <f>IF(P59=0,100,P59)</f>
        <v>1.1458333333333333E-3</v>
      </c>
      <c r="AD59" s="412">
        <f>IF(Q59=0,100,Q59)</f>
        <v>2.5462962962962961E-3</v>
      </c>
      <c r="AE59" s="412">
        <f>IF(R59=0,100,R59)</f>
        <v>2.7199074074074074E-3</v>
      </c>
      <c r="AF59" s="412">
        <f>IF(S59=0,100,S59)</f>
        <v>3.425925925925926E-3</v>
      </c>
      <c r="AG59" s="412">
        <f>IF(T59=0,100,T59)</f>
        <v>1.6377314814814817E-2</v>
      </c>
      <c r="AH59" s="412" t="str">
        <f>IF(U59=0,100,U59)</f>
        <v>x</v>
      </c>
      <c r="AI59" s="412">
        <f>IF(V59=0,100,V59)</f>
        <v>100</v>
      </c>
      <c r="AJ59" s="412">
        <f>IF(W59=0,100,W59)</f>
        <v>100</v>
      </c>
      <c r="AK59" s="412">
        <f>IF(X59=0,100,X59)</f>
        <v>100</v>
      </c>
      <c r="AL59" s="413">
        <f>IF($B59="Dame",IF(M59=0,100,M59),100)</f>
        <v>2.7777777777777779E-3</v>
      </c>
      <c r="AM59" s="413">
        <f>IF($B59="Dame",IF(N59=0,100,N59),100)</f>
        <v>1.8287037037037037E-3</v>
      </c>
      <c r="AN59" s="413">
        <f>IF($B59="Dame",IF(O59=0,100,O59),100)</f>
        <v>1.9328703703703704E-3</v>
      </c>
      <c r="AO59" s="413">
        <f>IF($B59="Dame",IF(P59=0,100,P59),100)</f>
        <v>1.1458333333333333E-3</v>
      </c>
      <c r="AP59" s="413">
        <f>IF($B59="Dame",IF(Q59=0,100,Q59),100)</f>
        <v>2.5462962962962961E-3</v>
      </c>
      <c r="AQ59" s="413">
        <f>IF($B59="Dame",IF(R59=0,100,R59),100)</f>
        <v>2.7199074074074074E-3</v>
      </c>
      <c r="AR59" s="413">
        <f>IF($B59="Dame",IF(S59=0,100,S59),100)</f>
        <v>3.425925925925926E-3</v>
      </c>
      <c r="AS59" s="413">
        <f>IF($B59="Dame",IF(T59=0,100,T59),100)</f>
        <v>1.6377314814814817E-2</v>
      </c>
      <c r="AT59" s="413" t="str">
        <f>IF($B59="Dame",IF(U59=0,100,U59),100)</f>
        <v>x</v>
      </c>
      <c r="AU59" s="413">
        <f>IF($B59="Dame",IF(V59=0,100,V59),100)</f>
        <v>100</v>
      </c>
      <c r="AV59" s="413">
        <f>IF($B59="Dame",IF(W59=0,100,W59),100)</f>
        <v>100</v>
      </c>
      <c r="AW59" s="413">
        <f>IF($B59="Dame",IF(X59=0,100,X59),100)</f>
        <v>100</v>
      </c>
    </row>
    <row r="60" spans="1:49" x14ac:dyDescent="0.2">
      <c r="A60" s="319">
        <v>36027</v>
      </c>
      <c r="B60" s="319" t="s">
        <v>469</v>
      </c>
      <c r="C60" s="326">
        <v>93</v>
      </c>
      <c r="D60" s="319"/>
      <c r="E60" s="352">
        <v>1</v>
      </c>
      <c r="F60" s="352">
        <v>1</v>
      </c>
      <c r="G60" s="474">
        <v>1.6666666666666666E-2</v>
      </c>
      <c r="H60" s="487" t="str">
        <f>IF(T60=J60,"Pers","")</f>
        <v>Pers</v>
      </c>
      <c r="I60" s="487" t="str">
        <f>IF(E60&gt;1,IF(G60=K60,"Pers",""),"")</f>
        <v/>
      </c>
      <c r="J60" s="477">
        <f t="array" ref="J60">MIN(IF(L$13:L$1000=L60,T$13:T$1000))</f>
        <v>1.6666666666666666E-2</v>
      </c>
      <c r="K60" s="477">
        <f t="array" ref="K60">MIN(IF(L$13:L$1000=L60,U$13:U$1000))</f>
        <v>0</v>
      </c>
      <c r="L60" s="334" t="s">
        <v>82</v>
      </c>
      <c r="M60" s="331">
        <v>2.6967592592592594E-3</v>
      </c>
      <c r="N60" s="331">
        <v>1.9675925925925928E-3</v>
      </c>
      <c r="O60" s="331">
        <v>1.9212962962962962E-3</v>
      </c>
      <c r="P60" s="331">
        <v>1.261574074074074E-3</v>
      </c>
      <c r="Q60" s="331">
        <v>2.4305555555555556E-3</v>
      </c>
      <c r="R60" s="331">
        <v>2.8009259259259259E-3</v>
      </c>
      <c r="S60" s="331">
        <v>3.5879629629629629E-3</v>
      </c>
      <c r="T60" s="332">
        <f>SUM(M60:S60)</f>
        <v>1.6666666666666666E-2</v>
      </c>
      <c r="U60" s="488" t="s">
        <v>529</v>
      </c>
      <c r="V60" s="343"/>
      <c r="W60" s="343"/>
      <c r="X60" s="343"/>
      <c r="Y60" s="408"/>
      <c r="Z60" s="412">
        <f>IF(M60=0,100,M60)</f>
        <v>2.6967592592592594E-3</v>
      </c>
      <c r="AA60" s="412">
        <f>IF(N60=0,100,N60)</f>
        <v>1.9675925925925928E-3</v>
      </c>
      <c r="AB60" s="412">
        <f>IF(O60=0,100,O60)</f>
        <v>1.9212962962962962E-3</v>
      </c>
      <c r="AC60" s="412">
        <f>IF(P60=0,100,P60)</f>
        <v>1.261574074074074E-3</v>
      </c>
      <c r="AD60" s="412">
        <f>IF(Q60=0,100,Q60)</f>
        <v>2.4305555555555556E-3</v>
      </c>
      <c r="AE60" s="412">
        <f>IF(R60=0,100,R60)</f>
        <v>2.8009259259259259E-3</v>
      </c>
      <c r="AF60" s="412">
        <f>IF(S60=0,100,S60)</f>
        <v>3.5879629629629629E-3</v>
      </c>
      <c r="AG60" s="412">
        <f>IF(T60=0,100,T60)</f>
        <v>1.6666666666666666E-2</v>
      </c>
      <c r="AH60" s="412" t="str">
        <f>IF(U60=0,100,U60)</f>
        <v>x</v>
      </c>
      <c r="AI60" s="412">
        <f>IF(V60=0,100,V60)</f>
        <v>100</v>
      </c>
      <c r="AJ60" s="412">
        <f>IF(W60=0,100,W60)</f>
        <v>100</v>
      </c>
      <c r="AK60" s="412">
        <f>IF(X60=0,100,X60)</f>
        <v>100</v>
      </c>
      <c r="AL60" s="413">
        <f>IF($B60="Dame",IF(M60=0,100,M60),100)</f>
        <v>2.6967592592592594E-3</v>
      </c>
      <c r="AM60" s="413">
        <f>IF($B60="Dame",IF(N60=0,100,N60),100)</f>
        <v>1.9675925925925928E-3</v>
      </c>
      <c r="AN60" s="413">
        <f>IF($B60="Dame",IF(O60=0,100,O60),100)</f>
        <v>1.9212962962962962E-3</v>
      </c>
      <c r="AO60" s="413">
        <f>IF($B60="Dame",IF(P60=0,100,P60),100)</f>
        <v>1.261574074074074E-3</v>
      </c>
      <c r="AP60" s="413">
        <f>IF($B60="Dame",IF(Q60=0,100,Q60),100)</f>
        <v>2.4305555555555556E-3</v>
      </c>
      <c r="AQ60" s="413">
        <f>IF($B60="Dame",IF(R60=0,100,R60),100)</f>
        <v>2.8009259259259259E-3</v>
      </c>
      <c r="AR60" s="413">
        <f>IF($B60="Dame",IF(S60=0,100,S60),100)</f>
        <v>3.5879629629629629E-3</v>
      </c>
      <c r="AS60" s="413">
        <f>IF($B60="Dame",IF(T60=0,100,T60),100)</f>
        <v>1.6666666666666666E-2</v>
      </c>
      <c r="AT60" s="413" t="str">
        <f>IF($B60="Dame",IF(U60=0,100,U60),100)</f>
        <v>x</v>
      </c>
      <c r="AU60" s="413">
        <f>IF($B60="Dame",IF(V60=0,100,V60),100)</f>
        <v>100</v>
      </c>
      <c r="AV60" s="413">
        <f>IF($B60="Dame",IF(W60=0,100,W60),100)</f>
        <v>100</v>
      </c>
      <c r="AW60" s="413">
        <f>IF($B60="Dame",IF(X60=0,100,X60),100)</f>
        <v>100</v>
      </c>
    </row>
    <row r="61" spans="1:49" x14ac:dyDescent="0.2">
      <c r="A61" s="319">
        <v>36027</v>
      </c>
      <c r="B61" s="319" t="s">
        <v>469</v>
      </c>
      <c r="C61" s="326">
        <v>86</v>
      </c>
      <c r="D61" s="319"/>
      <c r="E61" s="352">
        <v>1</v>
      </c>
      <c r="F61" s="352">
        <v>1</v>
      </c>
      <c r="G61" s="474">
        <v>1.6851851851851851E-2</v>
      </c>
      <c r="H61" s="487" t="str">
        <f>IF(T61=J61,"Pers","")</f>
        <v/>
      </c>
      <c r="I61" s="487" t="str">
        <f>IF(E61&gt;1,IF(G61=K61,"Pers",""),"")</f>
        <v/>
      </c>
      <c r="J61" s="477">
        <f t="array" ref="J61">MIN(IF(L$13:L$1000=L61,T$13:T$1000))</f>
        <v>1.6493055555555556E-2</v>
      </c>
      <c r="K61" s="477">
        <f t="array" ref="K61">MIN(IF(L$13:L$1000=L61,U$13:U$1000))</f>
        <v>0</v>
      </c>
      <c r="L61" s="326" t="s">
        <v>77</v>
      </c>
      <c r="M61" s="331">
        <v>2.9166666666666668E-3</v>
      </c>
      <c r="N61" s="331">
        <v>1.8402777777777777E-3</v>
      </c>
      <c r="O61" s="331">
        <v>2.1064814814814813E-3</v>
      </c>
      <c r="P61" s="331">
        <v>1.1689814814814816E-3</v>
      </c>
      <c r="Q61" s="331">
        <v>2.4421296296296296E-3</v>
      </c>
      <c r="R61" s="331">
        <v>2.7777777777777779E-3</v>
      </c>
      <c r="S61" s="331">
        <v>3.5995370370370369E-3</v>
      </c>
      <c r="T61" s="332">
        <f>SUM(M61:S61)</f>
        <v>1.6851851851851851E-2</v>
      </c>
      <c r="U61" s="488" t="s">
        <v>529</v>
      </c>
      <c r="V61" s="343"/>
      <c r="W61" s="343"/>
      <c r="X61" s="343"/>
      <c r="Y61" s="408"/>
      <c r="Z61" s="412">
        <f>IF(M61=0,100,M61)</f>
        <v>2.9166666666666668E-3</v>
      </c>
      <c r="AA61" s="412">
        <f>IF(N61=0,100,N61)</f>
        <v>1.8402777777777777E-3</v>
      </c>
      <c r="AB61" s="412">
        <f>IF(O61=0,100,O61)</f>
        <v>2.1064814814814813E-3</v>
      </c>
      <c r="AC61" s="412">
        <f>IF(P61=0,100,P61)</f>
        <v>1.1689814814814816E-3</v>
      </c>
      <c r="AD61" s="412">
        <f>IF(Q61=0,100,Q61)</f>
        <v>2.4421296296296296E-3</v>
      </c>
      <c r="AE61" s="412">
        <f>IF(R61=0,100,R61)</f>
        <v>2.7777777777777779E-3</v>
      </c>
      <c r="AF61" s="412">
        <f>IF(S61=0,100,S61)</f>
        <v>3.5995370370370369E-3</v>
      </c>
      <c r="AG61" s="412">
        <f>IF(T61=0,100,T61)</f>
        <v>1.6851851851851851E-2</v>
      </c>
      <c r="AH61" s="412" t="str">
        <f>IF(U61=0,100,U61)</f>
        <v>x</v>
      </c>
      <c r="AI61" s="412">
        <f>IF(V61=0,100,V61)</f>
        <v>100</v>
      </c>
      <c r="AJ61" s="412">
        <f>IF(W61=0,100,W61)</f>
        <v>100</v>
      </c>
      <c r="AK61" s="412">
        <f>IF(X61=0,100,X61)</f>
        <v>100</v>
      </c>
      <c r="AL61" s="413">
        <f>IF($B61="Dame",IF(M61=0,100,M61),100)</f>
        <v>2.9166666666666668E-3</v>
      </c>
      <c r="AM61" s="413">
        <f>IF($B61="Dame",IF(N61=0,100,N61),100)</f>
        <v>1.8402777777777777E-3</v>
      </c>
      <c r="AN61" s="413">
        <f>IF($B61="Dame",IF(O61=0,100,O61),100)</f>
        <v>2.1064814814814813E-3</v>
      </c>
      <c r="AO61" s="413">
        <f>IF($B61="Dame",IF(P61=0,100,P61),100)</f>
        <v>1.1689814814814816E-3</v>
      </c>
      <c r="AP61" s="413">
        <f>IF($B61="Dame",IF(Q61=0,100,Q61),100)</f>
        <v>2.4421296296296296E-3</v>
      </c>
      <c r="AQ61" s="413">
        <f>IF($B61="Dame",IF(R61=0,100,R61),100)</f>
        <v>2.7777777777777779E-3</v>
      </c>
      <c r="AR61" s="413">
        <f>IF($B61="Dame",IF(S61=0,100,S61),100)</f>
        <v>3.5995370370370369E-3</v>
      </c>
      <c r="AS61" s="413">
        <f>IF($B61="Dame",IF(T61=0,100,T61),100)</f>
        <v>1.6851851851851851E-2</v>
      </c>
      <c r="AT61" s="413" t="str">
        <f>IF($B61="Dame",IF(U61=0,100,U61),100)</f>
        <v>x</v>
      </c>
      <c r="AU61" s="413">
        <f>IF($B61="Dame",IF(V61=0,100,V61),100)</f>
        <v>100</v>
      </c>
      <c r="AV61" s="413">
        <f>IF($B61="Dame",IF(W61=0,100,W61),100)</f>
        <v>100</v>
      </c>
      <c r="AW61" s="413">
        <f>IF($B61="Dame",IF(X61=0,100,X61),100)</f>
        <v>100</v>
      </c>
    </row>
    <row r="62" spans="1:49" x14ac:dyDescent="0.2">
      <c r="A62" s="319">
        <v>36027</v>
      </c>
      <c r="B62" s="319" t="s">
        <v>469</v>
      </c>
      <c r="C62" s="326">
        <v>46</v>
      </c>
      <c r="D62" s="319" t="s">
        <v>502</v>
      </c>
      <c r="E62" s="352">
        <v>1</v>
      </c>
      <c r="F62" s="352">
        <v>1</v>
      </c>
      <c r="G62" s="474">
        <v>2.7638888888888886E-2</v>
      </c>
      <c r="H62" s="487" t="str">
        <f>IF(T62=J62,"Pers","")</f>
        <v>Pers</v>
      </c>
      <c r="I62" s="487" t="str">
        <f>IF(E62&gt;1,IF(G62=K62,"Pers",""),"")</f>
        <v/>
      </c>
      <c r="J62" s="477">
        <f t="array" ref="J62">MIN(IF(L$13:L$1000=L62,T$13:T$1000))</f>
        <v>2.7638888888888886E-2</v>
      </c>
      <c r="K62" s="477">
        <f t="array" ref="K62">MIN(IF(L$13:L$1000=L62,U$13:U$1000))</f>
        <v>0</v>
      </c>
      <c r="L62" s="326" t="s">
        <v>482</v>
      </c>
      <c r="M62" s="331">
        <v>4.1898148148148146E-3</v>
      </c>
      <c r="N62" s="331">
        <v>2.8356481481481479E-3</v>
      </c>
      <c r="O62" s="331">
        <v>3.3564814814814811E-3</v>
      </c>
      <c r="P62" s="331">
        <v>2.3032407407407407E-3</v>
      </c>
      <c r="Q62" s="331">
        <v>4.2592592592592595E-3</v>
      </c>
      <c r="R62" s="331">
        <v>4.5254629629629629E-3</v>
      </c>
      <c r="S62" s="331">
        <v>6.168981481481481E-3</v>
      </c>
      <c r="T62" s="332">
        <f>SUM(M62:S62)</f>
        <v>2.7638888888888886E-2</v>
      </c>
      <c r="U62" s="488" t="s">
        <v>529</v>
      </c>
      <c r="V62" s="431"/>
      <c r="W62" s="343"/>
      <c r="X62" s="343"/>
      <c r="Y62" s="408"/>
      <c r="Z62" s="412">
        <f>IF(M62=0,100,M62)</f>
        <v>4.1898148148148146E-3</v>
      </c>
      <c r="AA62" s="412">
        <f>IF(N62=0,100,N62)</f>
        <v>2.8356481481481479E-3</v>
      </c>
      <c r="AB62" s="412">
        <f>IF(O62=0,100,O62)</f>
        <v>3.3564814814814811E-3</v>
      </c>
      <c r="AC62" s="412">
        <f>IF(P62=0,100,P62)</f>
        <v>2.3032407407407407E-3</v>
      </c>
      <c r="AD62" s="412">
        <f>IF(Q62=0,100,Q62)</f>
        <v>4.2592592592592595E-3</v>
      </c>
      <c r="AE62" s="412">
        <f>IF(R62=0,100,R62)</f>
        <v>4.5254629629629629E-3</v>
      </c>
      <c r="AF62" s="412">
        <f>IF(S62=0,100,S62)</f>
        <v>6.168981481481481E-3</v>
      </c>
      <c r="AG62" s="412">
        <f>IF(T62=0,100,T62)</f>
        <v>2.7638888888888886E-2</v>
      </c>
      <c r="AH62" s="412" t="str">
        <f>IF(U62=0,100,U62)</f>
        <v>x</v>
      </c>
      <c r="AI62" s="412">
        <f>IF(V62=0,100,V62)</f>
        <v>100</v>
      </c>
      <c r="AJ62" s="412">
        <f>IF(W62=0,100,W62)</f>
        <v>100</v>
      </c>
      <c r="AK62" s="412">
        <f>IF(X62=0,100,X62)</f>
        <v>100</v>
      </c>
      <c r="AL62" s="413">
        <f>IF($B62="Dame",IF(M62=0,100,M62),100)</f>
        <v>4.1898148148148146E-3</v>
      </c>
      <c r="AM62" s="413">
        <f>IF($B62="Dame",IF(N62=0,100,N62),100)</f>
        <v>2.8356481481481479E-3</v>
      </c>
      <c r="AN62" s="413">
        <f>IF($B62="Dame",IF(O62=0,100,O62),100)</f>
        <v>3.3564814814814811E-3</v>
      </c>
      <c r="AO62" s="413">
        <f>IF($B62="Dame",IF(P62=0,100,P62),100)</f>
        <v>2.3032407407407407E-3</v>
      </c>
      <c r="AP62" s="413">
        <f>IF($B62="Dame",IF(Q62=0,100,Q62),100)</f>
        <v>4.2592592592592595E-3</v>
      </c>
      <c r="AQ62" s="413">
        <f>IF($B62="Dame",IF(R62=0,100,R62),100)</f>
        <v>4.5254629629629629E-3</v>
      </c>
      <c r="AR62" s="413">
        <f>IF($B62="Dame",IF(S62=0,100,S62),100)</f>
        <v>6.168981481481481E-3</v>
      </c>
      <c r="AS62" s="413">
        <f>IF($B62="Dame",IF(T62=0,100,T62),100)</f>
        <v>2.7638888888888886E-2</v>
      </c>
      <c r="AT62" s="413" t="str">
        <f>IF($B62="Dame",IF(U62=0,100,U62),100)</f>
        <v>x</v>
      </c>
      <c r="AU62" s="413">
        <f>IF($B62="Dame",IF(V62=0,100,V62),100)</f>
        <v>100</v>
      </c>
      <c r="AV62" s="413">
        <f>IF($B62="Dame",IF(W62=0,100,W62),100)</f>
        <v>100</v>
      </c>
      <c r="AW62" s="413">
        <f>IF($B62="Dame",IF(X62=0,100,X62),100)</f>
        <v>100</v>
      </c>
    </row>
    <row r="63" spans="1:49" x14ac:dyDescent="0.2">
      <c r="A63" s="319">
        <v>36027</v>
      </c>
      <c r="B63" s="319" t="s">
        <v>472</v>
      </c>
      <c r="C63" s="326">
        <v>473</v>
      </c>
      <c r="D63" s="319"/>
      <c r="E63" s="352">
        <v>2</v>
      </c>
      <c r="F63" s="352">
        <v>1</v>
      </c>
      <c r="G63" s="475">
        <v>2.5335648148148149E-2</v>
      </c>
      <c r="H63" s="487" t="str">
        <f>IF(T63=J63,"Pers","")</f>
        <v/>
      </c>
      <c r="I63" s="487" t="str">
        <f>IF(E63&gt;1,IF(G63=K63,"Pers",""),"")</f>
        <v/>
      </c>
      <c r="J63" s="477">
        <f t="array" ref="J63">MIN(IF(L$13:L$1000=L63,T$13:T$1000))</f>
        <v>1.2002314814814815E-2</v>
      </c>
      <c r="K63" s="477">
        <f t="array" ref="K63">MIN(IF(L$13:L$1000=L63,U$13:U$1000))</f>
        <v>2.4444444444444442E-2</v>
      </c>
      <c r="L63" s="326" t="s">
        <v>289</v>
      </c>
      <c r="M63" s="331">
        <v>2.0949074074074073E-3</v>
      </c>
      <c r="N63" s="331">
        <v>1.3078703703703705E-3</v>
      </c>
      <c r="O63" s="331">
        <v>1.4814814814814814E-3</v>
      </c>
      <c r="P63" s="331">
        <v>9.4907407407407408E-4</v>
      </c>
      <c r="Q63" s="343"/>
      <c r="R63" s="331">
        <v>3.7268518518518514E-3</v>
      </c>
      <c r="S63" s="331">
        <v>2.7199074074074074E-3</v>
      </c>
      <c r="T63" s="332">
        <f>SUM(M63:S63)</f>
        <v>1.2280092592592592E-2</v>
      </c>
      <c r="U63" s="488" t="s">
        <v>529</v>
      </c>
      <c r="V63" s="343"/>
      <c r="W63" s="343"/>
      <c r="X63" s="343"/>
      <c r="Y63" s="408"/>
      <c r="Z63" s="412">
        <f>IF(M63=0,100,M63)</f>
        <v>2.0949074074074073E-3</v>
      </c>
      <c r="AA63" s="412">
        <f>IF(N63=0,100,N63)</f>
        <v>1.3078703703703705E-3</v>
      </c>
      <c r="AB63" s="412">
        <f>IF(O63=0,100,O63)</f>
        <v>1.4814814814814814E-3</v>
      </c>
      <c r="AC63" s="412">
        <f>IF(P63=0,100,P63)</f>
        <v>9.4907407407407408E-4</v>
      </c>
      <c r="AD63" s="412">
        <f>IF(Q63=0,100,Q63)</f>
        <v>100</v>
      </c>
      <c r="AE63" s="412">
        <f>IF(R63=0,100,R63)</f>
        <v>3.7268518518518514E-3</v>
      </c>
      <c r="AF63" s="412">
        <f>IF(S63=0,100,S63)</f>
        <v>2.7199074074074074E-3</v>
      </c>
      <c r="AG63" s="412">
        <f>IF(T63=0,100,T63)</f>
        <v>1.2280092592592592E-2</v>
      </c>
      <c r="AH63" s="412" t="str">
        <f>IF(U63=0,100,U63)</f>
        <v>x</v>
      </c>
      <c r="AI63" s="412">
        <f>IF(V63=0,100,V63)</f>
        <v>100</v>
      </c>
      <c r="AJ63" s="412">
        <f>IF(W63=0,100,W63)</f>
        <v>100</v>
      </c>
      <c r="AK63" s="412">
        <f>IF(X63=0,100,X63)</f>
        <v>100</v>
      </c>
      <c r="AL63" s="413">
        <f>IF($B63="Dame",IF(M63=0,100,M63),100)</f>
        <v>100</v>
      </c>
      <c r="AM63" s="413">
        <f>IF($B63="Dame",IF(N63=0,100,N63),100)</f>
        <v>100</v>
      </c>
      <c r="AN63" s="413">
        <f>IF($B63="Dame",IF(O63=0,100,O63),100)</f>
        <v>100</v>
      </c>
      <c r="AO63" s="413">
        <f>IF($B63="Dame",IF(P63=0,100,P63),100)</f>
        <v>100</v>
      </c>
      <c r="AP63" s="413">
        <f>IF($B63="Dame",IF(Q63=0,100,Q63),100)</f>
        <v>100</v>
      </c>
      <c r="AQ63" s="413">
        <f>IF($B63="Dame",IF(R63=0,100,R63),100)</f>
        <v>100</v>
      </c>
      <c r="AR63" s="413">
        <f>IF($B63="Dame",IF(S63=0,100,S63),100)</f>
        <v>100</v>
      </c>
      <c r="AS63" s="413">
        <f>IF($B63="Dame",IF(T63=0,100,T63),100)</f>
        <v>100</v>
      </c>
      <c r="AT63" s="413">
        <f>IF($B63="Dame",IF(U63=0,100,U63),100)</f>
        <v>100</v>
      </c>
      <c r="AU63" s="413">
        <f>IF($B63="Dame",IF(V63=0,100,V63),100)</f>
        <v>100</v>
      </c>
      <c r="AV63" s="413">
        <f>IF($B63="Dame",IF(W63=0,100,W63),100)</f>
        <v>100</v>
      </c>
      <c r="AW63" s="413">
        <f>IF($B63="Dame",IF(X63=0,100,X63),100)</f>
        <v>100</v>
      </c>
    </row>
    <row r="64" spans="1:49" x14ac:dyDescent="0.2">
      <c r="A64" s="319">
        <v>36027</v>
      </c>
      <c r="B64" s="319" t="s">
        <v>472</v>
      </c>
      <c r="C64" s="326">
        <v>474</v>
      </c>
      <c r="D64" s="319"/>
      <c r="E64" s="352">
        <v>2</v>
      </c>
      <c r="F64" s="352">
        <v>2</v>
      </c>
      <c r="G64" s="475">
        <v>2.5335648148148149E-2</v>
      </c>
      <c r="H64" s="487" t="str">
        <f>IF(T64=J64,"Pers","")</f>
        <v/>
      </c>
      <c r="I64" s="487" t="str">
        <f>IF(E64&gt;1,IF(G64=K64,"Pers",""),"")</f>
        <v/>
      </c>
      <c r="J64" s="477">
        <f t="array" ref="J64">MIN(IF(L$13:L$1000=L64,T$13:T$1000))</f>
        <v>1.2002314814814815E-2</v>
      </c>
      <c r="K64" s="477">
        <f t="array" ref="K64">MIN(IF(L$13:L$1000=L64,U$13:U$1000))</f>
        <v>2.4444444444444442E-2</v>
      </c>
      <c r="L64" s="326" t="s">
        <v>289</v>
      </c>
      <c r="M64" s="331">
        <v>2.4189814814814816E-3</v>
      </c>
      <c r="N64" s="331">
        <v>1.4699074074074074E-3</v>
      </c>
      <c r="O64" s="331">
        <v>1.6203703703703703E-3</v>
      </c>
      <c r="P64" s="331">
        <v>8.6805555555555551E-4</v>
      </c>
      <c r="Q64" s="331">
        <v>1.8402777777777777E-3</v>
      </c>
      <c r="R64" s="331">
        <v>2.1875000000000002E-3</v>
      </c>
      <c r="S64" s="331">
        <v>2.6504629629629625E-3</v>
      </c>
      <c r="T64" s="332">
        <f>SUM(M64:S64)</f>
        <v>1.3055555555555555E-2</v>
      </c>
      <c r="U64" s="332">
        <v>2.5335648148148149E-2</v>
      </c>
      <c r="V64" s="343"/>
      <c r="W64" s="343"/>
      <c r="X64" s="343"/>
      <c r="Y64" s="408"/>
      <c r="Z64" s="412">
        <f>IF(M64=0,100,M64)</f>
        <v>2.4189814814814816E-3</v>
      </c>
      <c r="AA64" s="412">
        <f>IF(N64=0,100,N64)</f>
        <v>1.4699074074074074E-3</v>
      </c>
      <c r="AB64" s="412">
        <f>IF(O64=0,100,O64)</f>
        <v>1.6203703703703703E-3</v>
      </c>
      <c r="AC64" s="412">
        <f>IF(P64=0,100,P64)</f>
        <v>8.6805555555555551E-4</v>
      </c>
      <c r="AD64" s="412">
        <f>IF(Q64=0,100,Q64)</f>
        <v>1.8402777777777777E-3</v>
      </c>
      <c r="AE64" s="412">
        <f>IF(R64=0,100,R64)</f>
        <v>2.1875000000000002E-3</v>
      </c>
      <c r="AF64" s="412">
        <f>IF(S64=0,100,S64)</f>
        <v>2.6504629629629625E-3</v>
      </c>
      <c r="AG64" s="412">
        <f>IF(T64=0,100,T64)</f>
        <v>1.3055555555555555E-2</v>
      </c>
      <c r="AH64" s="412">
        <f>IF(U64=0,100,U64)</f>
        <v>2.5335648148148149E-2</v>
      </c>
      <c r="AI64" s="412">
        <f>IF(V64=0,100,V64)</f>
        <v>100</v>
      </c>
      <c r="AJ64" s="412">
        <f>IF(W64=0,100,W64)</f>
        <v>100</v>
      </c>
      <c r="AK64" s="412">
        <f>IF(X64=0,100,X64)</f>
        <v>100</v>
      </c>
      <c r="AL64" s="413">
        <f>IF($B64="Dame",IF(M64=0,100,M64),100)</f>
        <v>100</v>
      </c>
      <c r="AM64" s="413">
        <f>IF($B64="Dame",IF(N64=0,100,N64),100)</f>
        <v>100</v>
      </c>
      <c r="AN64" s="413">
        <f>IF($B64="Dame",IF(O64=0,100,O64),100)</f>
        <v>100</v>
      </c>
      <c r="AO64" s="413">
        <f>IF($B64="Dame",IF(P64=0,100,P64),100)</f>
        <v>100</v>
      </c>
      <c r="AP64" s="413">
        <f>IF($B64="Dame",IF(Q64=0,100,Q64),100)</f>
        <v>100</v>
      </c>
      <c r="AQ64" s="413">
        <f>IF($B64="Dame",IF(R64=0,100,R64),100)</f>
        <v>100</v>
      </c>
      <c r="AR64" s="413">
        <f>IF($B64="Dame",IF(S64=0,100,S64),100)</f>
        <v>100</v>
      </c>
      <c r="AS64" s="413">
        <f>IF($B64="Dame",IF(T64=0,100,T64),100)</f>
        <v>100</v>
      </c>
      <c r="AT64" s="413">
        <f>IF($B64="Dame",IF(U64=0,100,U64),100)</f>
        <v>100</v>
      </c>
      <c r="AU64" s="413">
        <f>IF($B64="Dame",IF(V64=0,100,V64),100)</f>
        <v>100</v>
      </c>
      <c r="AV64" s="413">
        <f>IF($B64="Dame",IF(W64=0,100,W64),100)</f>
        <v>100</v>
      </c>
      <c r="AW64" s="413">
        <f>IF($B64="Dame",IF(X64=0,100,X64),100)</f>
        <v>100</v>
      </c>
    </row>
    <row r="65" spans="1:49" x14ac:dyDescent="0.2">
      <c r="A65" s="319">
        <v>36027</v>
      </c>
      <c r="B65" s="319" t="s">
        <v>472</v>
      </c>
      <c r="C65" s="326">
        <v>264</v>
      </c>
      <c r="D65" s="319"/>
      <c r="E65" s="352">
        <v>2</v>
      </c>
      <c r="F65" s="352">
        <v>1</v>
      </c>
      <c r="G65" s="475">
        <v>2.7789351851851857E-2</v>
      </c>
      <c r="H65" s="487" t="str">
        <f>IF(T65=J65,"Pers","")</f>
        <v/>
      </c>
      <c r="I65" s="487" t="str">
        <f>IF(E65&gt;1,IF(G65=K65,"Pers",""),"")</f>
        <v/>
      </c>
      <c r="J65" s="477">
        <f t="array" ref="J65">MIN(IF(L$13:L$1000=L65,T$13:T$1000))</f>
        <v>1.3067129629629628E-2</v>
      </c>
      <c r="K65" s="477">
        <f t="array" ref="K65">MIN(IF(L$13:L$1000=L65,U$13:U$1000))</f>
        <v>2.675925925925926E-2</v>
      </c>
      <c r="L65" s="326" t="s">
        <v>175</v>
      </c>
      <c r="M65" s="331">
        <v>2.3032407407407407E-3</v>
      </c>
      <c r="N65" s="331">
        <v>1.5046296296296294E-3</v>
      </c>
      <c r="O65" s="331">
        <v>1.5972222222222221E-3</v>
      </c>
      <c r="P65" s="331">
        <v>1.0879629629629629E-3</v>
      </c>
      <c r="Q65" s="331">
        <v>1.9328703703703704E-3</v>
      </c>
      <c r="R65" s="331">
        <v>2.2685185185185182E-3</v>
      </c>
      <c r="S65" s="331">
        <v>2.9745370370370373E-3</v>
      </c>
      <c r="T65" s="332">
        <f>SUM(M65:S65)</f>
        <v>1.3668981481481483E-2</v>
      </c>
      <c r="U65" s="488" t="s">
        <v>529</v>
      </c>
      <c r="V65" s="343"/>
      <c r="W65" s="343"/>
      <c r="X65" s="343"/>
      <c r="Y65" s="316"/>
      <c r="Z65" s="412">
        <f>IF(M65=0,100,M65)</f>
        <v>2.3032407407407407E-3</v>
      </c>
      <c r="AA65" s="412">
        <f>IF(N65=0,100,N65)</f>
        <v>1.5046296296296294E-3</v>
      </c>
      <c r="AB65" s="412">
        <f>IF(O65=0,100,O65)</f>
        <v>1.5972222222222221E-3</v>
      </c>
      <c r="AC65" s="412">
        <f>IF(P65=0,100,P65)</f>
        <v>1.0879629629629629E-3</v>
      </c>
      <c r="AD65" s="412">
        <f>IF(Q65=0,100,Q65)</f>
        <v>1.9328703703703704E-3</v>
      </c>
      <c r="AE65" s="412">
        <f>IF(R65=0,100,R65)</f>
        <v>2.2685185185185182E-3</v>
      </c>
      <c r="AF65" s="412">
        <f>IF(S65=0,100,S65)</f>
        <v>2.9745370370370373E-3</v>
      </c>
      <c r="AG65" s="412">
        <f>IF(T65=0,100,T65)</f>
        <v>1.3668981481481483E-2</v>
      </c>
      <c r="AH65" s="412" t="str">
        <f>IF(U65=0,100,U65)</f>
        <v>x</v>
      </c>
      <c r="AI65" s="412">
        <f>IF(V65=0,100,V65)</f>
        <v>100</v>
      </c>
      <c r="AJ65" s="412">
        <f>IF(W65=0,100,W65)</f>
        <v>100</v>
      </c>
      <c r="AK65" s="412">
        <f>IF(X65=0,100,X65)</f>
        <v>100</v>
      </c>
      <c r="AL65" s="413">
        <f>IF($B65="Dame",IF(M65=0,100,M65),100)</f>
        <v>100</v>
      </c>
      <c r="AM65" s="413">
        <f>IF($B65="Dame",IF(N65=0,100,N65),100)</f>
        <v>100</v>
      </c>
      <c r="AN65" s="413">
        <f>IF($B65="Dame",IF(O65=0,100,O65),100)</f>
        <v>100</v>
      </c>
      <c r="AO65" s="413">
        <f>IF($B65="Dame",IF(P65=0,100,P65),100)</f>
        <v>100</v>
      </c>
      <c r="AP65" s="413">
        <f>IF($B65="Dame",IF(Q65=0,100,Q65),100)</f>
        <v>100</v>
      </c>
      <c r="AQ65" s="413">
        <f>IF($B65="Dame",IF(R65=0,100,R65),100)</f>
        <v>100</v>
      </c>
      <c r="AR65" s="413">
        <f>IF($B65="Dame",IF(S65=0,100,S65),100)</f>
        <v>100</v>
      </c>
      <c r="AS65" s="413">
        <f>IF($B65="Dame",IF(T65=0,100,T65),100)</f>
        <v>100</v>
      </c>
      <c r="AT65" s="413">
        <f>IF($B65="Dame",IF(U65=0,100,U65),100)</f>
        <v>100</v>
      </c>
      <c r="AU65" s="413">
        <f>IF($B65="Dame",IF(V65=0,100,V65),100)</f>
        <v>100</v>
      </c>
      <c r="AV65" s="413">
        <f>IF($B65="Dame",IF(W65=0,100,W65),100)</f>
        <v>100</v>
      </c>
      <c r="AW65" s="413">
        <f>IF($B65="Dame",IF(X65=0,100,X65),100)</f>
        <v>100</v>
      </c>
    </row>
    <row r="66" spans="1:49" x14ac:dyDescent="0.2">
      <c r="A66" s="319">
        <v>36027</v>
      </c>
      <c r="B66" s="319" t="s">
        <v>472</v>
      </c>
      <c r="C66" s="326">
        <v>265</v>
      </c>
      <c r="D66" s="319"/>
      <c r="E66" s="352">
        <v>2</v>
      </c>
      <c r="F66" s="352">
        <v>2</v>
      </c>
      <c r="G66" s="475">
        <v>2.7789351851851857E-2</v>
      </c>
      <c r="H66" s="487" t="str">
        <f>IF(T66=J66,"Pers","")</f>
        <v/>
      </c>
      <c r="I66" s="487" t="str">
        <f>IF(E66&gt;1,IF(G66=K66,"Pers",""),"")</f>
        <v/>
      </c>
      <c r="J66" s="477">
        <f t="array" ref="J66">MIN(IF(L$13:L$1000=L66,T$13:T$1000))</f>
        <v>1.3067129629629628E-2</v>
      </c>
      <c r="K66" s="477">
        <f t="array" ref="K66">MIN(IF(L$13:L$1000=L66,U$13:U$1000))</f>
        <v>2.675925925925926E-2</v>
      </c>
      <c r="L66" s="326" t="s">
        <v>175</v>
      </c>
      <c r="M66" s="331">
        <v>2.488425925925926E-3</v>
      </c>
      <c r="N66" s="331">
        <v>1.5740740740740741E-3</v>
      </c>
      <c r="O66" s="331">
        <v>1.6319444444444445E-3</v>
      </c>
      <c r="P66" s="331">
        <v>1.0763888888888889E-3</v>
      </c>
      <c r="Q66" s="331">
        <v>2.0486111111111113E-3</v>
      </c>
      <c r="R66" s="331">
        <v>2.3148148148148151E-3</v>
      </c>
      <c r="S66" s="331">
        <v>2.9861111111111113E-3</v>
      </c>
      <c r="T66" s="332">
        <f>SUM(M66:S66)</f>
        <v>1.4120370370370372E-2</v>
      </c>
      <c r="U66" s="332">
        <v>2.7789351851851857E-2</v>
      </c>
      <c r="V66" s="343"/>
      <c r="W66" s="343"/>
      <c r="X66" s="343"/>
      <c r="Y66" s="408"/>
      <c r="Z66" s="412">
        <f>IF(M66=0,100,M66)</f>
        <v>2.488425925925926E-3</v>
      </c>
      <c r="AA66" s="412">
        <f>IF(N66=0,100,N66)</f>
        <v>1.5740740740740741E-3</v>
      </c>
      <c r="AB66" s="412">
        <f>IF(O66=0,100,O66)</f>
        <v>1.6319444444444445E-3</v>
      </c>
      <c r="AC66" s="412">
        <f>IF(P66=0,100,P66)</f>
        <v>1.0763888888888889E-3</v>
      </c>
      <c r="AD66" s="412">
        <f>IF(Q66=0,100,Q66)</f>
        <v>2.0486111111111113E-3</v>
      </c>
      <c r="AE66" s="412">
        <f>IF(R66=0,100,R66)</f>
        <v>2.3148148148148151E-3</v>
      </c>
      <c r="AF66" s="412">
        <f>IF(S66=0,100,S66)</f>
        <v>2.9861111111111113E-3</v>
      </c>
      <c r="AG66" s="412">
        <f>IF(T66=0,100,T66)</f>
        <v>1.4120370370370372E-2</v>
      </c>
      <c r="AH66" s="412">
        <f>IF(U66=0,100,U66)</f>
        <v>2.7789351851851857E-2</v>
      </c>
      <c r="AI66" s="412">
        <f>IF(V66=0,100,V66)</f>
        <v>100</v>
      </c>
      <c r="AJ66" s="412">
        <f>IF(W66=0,100,W66)</f>
        <v>100</v>
      </c>
      <c r="AK66" s="412">
        <f>IF(X66=0,100,X66)</f>
        <v>100</v>
      </c>
      <c r="AL66" s="413">
        <f>IF($B66="Dame",IF(M66=0,100,M66),100)</f>
        <v>100</v>
      </c>
      <c r="AM66" s="413">
        <f>IF($B66="Dame",IF(N66=0,100,N66),100)</f>
        <v>100</v>
      </c>
      <c r="AN66" s="413">
        <f>IF($B66="Dame",IF(O66=0,100,O66),100)</f>
        <v>100</v>
      </c>
      <c r="AO66" s="413">
        <f>IF($B66="Dame",IF(P66=0,100,P66),100)</f>
        <v>100</v>
      </c>
      <c r="AP66" s="413">
        <f>IF($B66="Dame",IF(Q66=0,100,Q66),100)</f>
        <v>100</v>
      </c>
      <c r="AQ66" s="413">
        <f>IF($B66="Dame",IF(R66=0,100,R66),100)</f>
        <v>100</v>
      </c>
      <c r="AR66" s="413">
        <f>IF($B66="Dame",IF(S66=0,100,S66),100)</f>
        <v>100</v>
      </c>
      <c r="AS66" s="413">
        <f>IF($B66="Dame",IF(T66=0,100,T66),100)</f>
        <v>100</v>
      </c>
      <c r="AT66" s="413">
        <f>IF($B66="Dame",IF(U66=0,100,U66),100)</f>
        <v>100</v>
      </c>
      <c r="AU66" s="413">
        <f>IF($B66="Dame",IF(V66=0,100,V66),100)</f>
        <v>100</v>
      </c>
      <c r="AV66" s="413">
        <f>IF($B66="Dame",IF(W66=0,100,W66),100)</f>
        <v>100</v>
      </c>
      <c r="AW66" s="413">
        <f>IF($B66="Dame",IF(X66=0,100,X66),100)</f>
        <v>100</v>
      </c>
    </row>
    <row r="67" spans="1:49" x14ac:dyDescent="0.2">
      <c r="A67" s="319">
        <v>36027</v>
      </c>
      <c r="B67" s="319" t="s">
        <v>469</v>
      </c>
      <c r="C67" s="326">
        <v>146</v>
      </c>
      <c r="D67" s="319"/>
      <c r="E67" s="486">
        <v>2</v>
      </c>
      <c r="F67" s="352">
        <v>1</v>
      </c>
      <c r="G67" s="475">
        <v>3.4513888888888886E-2</v>
      </c>
      <c r="H67" s="487" t="str">
        <f>IF(T67=J67,"Pers","")</f>
        <v/>
      </c>
      <c r="I67" s="487" t="str">
        <f>IF(E67&gt;1,IF(G67=K67,"Pers",""),"")</f>
        <v>Pers</v>
      </c>
      <c r="J67" s="477">
        <f t="array" ref="J67">MIN(IF(L$13:L$1000=L67,T$13:T$1000))</f>
        <v>1.5138888888888889E-2</v>
      </c>
      <c r="K67" s="477">
        <f t="array" ref="K67">MIN(IF(L$13:L$1000=L67,U$13:U$1000))</f>
        <v>3.4513888888888886E-2</v>
      </c>
      <c r="L67" s="326" t="s">
        <v>120</v>
      </c>
      <c r="M67" s="331">
        <v>3.2291666666666666E-3</v>
      </c>
      <c r="N67" s="331">
        <v>2.1990740740740742E-3</v>
      </c>
      <c r="O67" s="331">
        <v>2.5115740740740741E-3</v>
      </c>
      <c r="P67" s="331">
        <v>1.6087962962962963E-3</v>
      </c>
      <c r="Q67" s="331">
        <v>2.7314814814814819E-3</v>
      </c>
      <c r="R67" s="331">
        <v>3.1134259259259257E-3</v>
      </c>
      <c r="S67" s="331">
        <v>3.9814814814814817E-3</v>
      </c>
      <c r="T67" s="332">
        <f>SUM(M67:S67)</f>
        <v>1.9375E-2</v>
      </c>
      <c r="U67" s="488" t="s">
        <v>529</v>
      </c>
      <c r="V67" s="343"/>
      <c r="W67" s="343"/>
      <c r="X67" s="343"/>
      <c r="Y67" s="408"/>
      <c r="Z67" s="412">
        <f>IF(M67=0,100,M67)</f>
        <v>3.2291666666666666E-3</v>
      </c>
      <c r="AA67" s="412">
        <f>IF(N67=0,100,N67)</f>
        <v>2.1990740740740742E-3</v>
      </c>
      <c r="AB67" s="412">
        <f>IF(O67=0,100,O67)</f>
        <v>2.5115740740740741E-3</v>
      </c>
      <c r="AC67" s="412">
        <f>IF(P67=0,100,P67)</f>
        <v>1.6087962962962963E-3</v>
      </c>
      <c r="AD67" s="412">
        <f>IF(Q67=0,100,Q67)</f>
        <v>2.7314814814814819E-3</v>
      </c>
      <c r="AE67" s="412">
        <f>IF(R67=0,100,R67)</f>
        <v>3.1134259259259257E-3</v>
      </c>
      <c r="AF67" s="412">
        <f>IF(S67=0,100,S67)</f>
        <v>3.9814814814814817E-3</v>
      </c>
      <c r="AG67" s="412">
        <f>IF(T67=0,100,T67)</f>
        <v>1.9375E-2</v>
      </c>
      <c r="AH67" s="412" t="str">
        <f>IF(U67=0,100,U67)</f>
        <v>x</v>
      </c>
      <c r="AI67" s="412">
        <f>IF(V67=0,100,V67)</f>
        <v>100</v>
      </c>
      <c r="AJ67" s="412">
        <f>IF(W67=0,100,W67)</f>
        <v>100</v>
      </c>
      <c r="AK67" s="412">
        <f>IF(X67=0,100,X67)</f>
        <v>100</v>
      </c>
      <c r="AL67" s="413">
        <f>IF($B67="Dame",IF(M67=0,100,M67),100)</f>
        <v>3.2291666666666666E-3</v>
      </c>
      <c r="AM67" s="413">
        <f>IF($B67="Dame",IF(N67=0,100,N67),100)</f>
        <v>2.1990740740740742E-3</v>
      </c>
      <c r="AN67" s="413">
        <f>IF($B67="Dame",IF(O67=0,100,O67),100)</f>
        <v>2.5115740740740741E-3</v>
      </c>
      <c r="AO67" s="413">
        <f>IF($B67="Dame",IF(P67=0,100,P67),100)</f>
        <v>1.6087962962962963E-3</v>
      </c>
      <c r="AP67" s="413">
        <f>IF($B67="Dame",IF(Q67=0,100,Q67),100)</f>
        <v>2.7314814814814819E-3</v>
      </c>
      <c r="AQ67" s="413">
        <f>IF($B67="Dame",IF(R67=0,100,R67),100)</f>
        <v>3.1134259259259257E-3</v>
      </c>
      <c r="AR67" s="413">
        <f>IF($B67="Dame",IF(S67=0,100,S67),100)</f>
        <v>3.9814814814814817E-3</v>
      </c>
      <c r="AS67" s="413">
        <f>IF($B67="Dame",IF(T67=0,100,T67),100)</f>
        <v>1.9375E-2</v>
      </c>
      <c r="AT67" s="413" t="str">
        <f>IF($B67="Dame",IF(U67=0,100,U67),100)</f>
        <v>x</v>
      </c>
      <c r="AU67" s="413">
        <f>IF($B67="Dame",IF(V67=0,100,V67),100)</f>
        <v>100</v>
      </c>
      <c r="AV67" s="413">
        <f>IF($B67="Dame",IF(W67=0,100,W67),100)</f>
        <v>100</v>
      </c>
      <c r="AW67" s="413">
        <f>IF($B67="Dame",IF(X67=0,100,X67),100)</f>
        <v>100</v>
      </c>
    </row>
    <row r="68" spans="1:49" x14ac:dyDescent="0.2">
      <c r="A68" s="485">
        <v>36027</v>
      </c>
      <c r="B68" s="382" t="s">
        <v>469</v>
      </c>
      <c r="C68" s="326">
        <v>147</v>
      </c>
      <c r="D68" s="319"/>
      <c r="E68" s="486">
        <v>2</v>
      </c>
      <c r="F68" s="486">
        <v>2</v>
      </c>
      <c r="G68" s="475">
        <v>3.4513888888888886E-2</v>
      </c>
      <c r="H68" s="487" t="str">
        <f>IF(T68=J68,"Pers","")</f>
        <v>Pers</v>
      </c>
      <c r="I68" s="487" t="str">
        <f>IF(E68&gt;1,IF(G68=K68,"Pers",""),"")</f>
        <v>Pers</v>
      </c>
      <c r="J68" s="477">
        <f t="array" ref="J68">MIN(IF(L$13:L$1000=L68,T$13:T$1000))</f>
        <v>1.5138888888888889E-2</v>
      </c>
      <c r="K68" s="477">
        <f t="array" ref="K68">MIN(IF(L$13:L$1000=L68,U$13:U$1000))</f>
        <v>3.4513888888888886E-2</v>
      </c>
      <c r="L68" s="330" t="s">
        <v>120</v>
      </c>
      <c r="M68" s="331">
        <v>2.615740740740741E-3</v>
      </c>
      <c r="N68" s="331">
        <v>1.7592592592592592E-3</v>
      </c>
      <c r="O68" s="331">
        <v>1.7824074074074072E-3</v>
      </c>
      <c r="P68" s="331">
        <v>1.1111111111111111E-3</v>
      </c>
      <c r="Q68" s="331">
        <v>2.1412037037037038E-3</v>
      </c>
      <c r="R68" s="331">
        <v>2.5925925925925925E-3</v>
      </c>
      <c r="S68" s="331">
        <v>3.1365740740740742E-3</v>
      </c>
      <c r="T68" s="332">
        <f>SUM(M68:S68)</f>
        <v>1.5138888888888889E-2</v>
      </c>
      <c r="U68" s="452">
        <v>3.4513888888888886E-2</v>
      </c>
      <c r="V68" s="343"/>
      <c r="W68" s="343"/>
      <c r="X68" s="343"/>
      <c r="Y68" s="408"/>
      <c r="Z68" s="412">
        <f>IF(M68=0,100,M68)</f>
        <v>2.615740740740741E-3</v>
      </c>
      <c r="AA68" s="412">
        <f>IF(N68=0,100,N68)</f>
        <v>1.7592592592592592E-3</v>
      </c>
      <c r="AB68" s="412">
        <f>IF(O68=0,100,O68)</f>
        <v>1.7824074074074072E-3</v>
      </c>
      <c r="AC68" s="412">
        <f>IF(P68=0,100,P68)</f>
        <v>1.1111111111111111E-3</v>
      </c>
      <c r="AD68" s="412">
        <f>IF(Q68=0,100,Q68)</f>
        <v>2.1412037037037038E-3</v>
      </c>
      <c r="AE68" s="412">
        <f>IF(R68=0,100,R68)</f>
        <v>2.5925925925925925E-3</v>
      </c>
      <c r="AF68" s="412">
        <f>IF(S68=0,100,S68)</f>
        <v>3.1365740740740742E-3</v>
      </c>
      <c r="AG68" s="412">
        <f>IF(T68=0,100,T68)</f>
        <v>1.5138888888888889E-2</v>
      </c>
      <c r="AH68" s="412">
        <f>IF(U68=0,100,U68)</f>
        <v>3.4513888888888886E-2</v>
      </c>
      <c r="AI68" s="412">
        <f>IF(V68=0,100,V68)</f>
        <v>100</v>
      </c>
      <c r="AJ68" s="412">
        <f>IF(W68=0,100,W68)</f>
        <v>100</v>
      </c>
      <c r="AK68" s="412">
        <f>IF(X68=0,100,X68)</f>
        <v>100</v>
      </c>
      <c r="AL68" s="413">
        <f>IF($B68="Dame",IF(M68=0,100,M68),100)</f>
        <v>2.615740740740741E-3</v>
      </c>
      <c r="AM68" s="413">
        <f>IF($B68="Dame",IF(N68=0,100,N68),100)</f>
        <v>1.7592592592592592E-3</v>
      </c>
      <c r="AN68" s="413">
        <f>IF($B68="Dame",IF(O68=0,100,O68),100)</f>
        <v>1.7824074074074072E-3</v>
      </c>
      <c r="AO68" s="413">
        <f>IF($B68="Dame",IF(P68=0,100,P68),100)</f>
        <v>1.1111111111111111E-3</v>
      </c>
      <c r="AP68" s="413">
        <f>IF($B68="Dame",IF(Q68=0,100,Q68),100)</f>
        <v>2.1412037037037038E-3</v>
      </c>
      <c r="AQ68" s="413">
        <f>IF($B68="Dame",IF(R68=0,100,R68),100)</f>
        <v>2.5925925925925925E-3</v>
      </c>
      <c r="AR68" s="413">
        <f>IF($B68="Dame",IF(S68=0,100,S68),100)</f>
        <v>3.1365740740740742E-3</v>
      </c>
      <c r="AS68" s="413">
        <f>IF($B68="Dame",IF(T68=0,100,T68),100)</f>
        <v>1.5138888888888889E-2</v>
      </c>
      <c r="AT68" s="413">
        <f>IF($B68="Dame",IF(U68=0,100,U68),100)</f>
        <v>3.4513888888888886E-2</v>
      </c>
      <c r="AU68" s="413">
        <f>IF($B68="Dame",IF(V68=0,100,V68),100)</f>
        <v>100</v>
      </c>
      <c r="AV68" s="413">
        <f>IF($B68="Dame",IF(W68=0,100,W68),100)</f>
        <v>100</v>
      </c>
      <c r="AW68" s="413">
        <f>IF($B68="Dame",IF(X68=0,100,X68),100)</f>
        <v>100</v>
      </c>
    </row>
    <row r="69" spans="1:49" x14ac:dyDescent="0.2">
      <c r="A69" s="319">
        <v>36083</v>
      </c>
      <c r="B69" s="319" t="s">
        <v>472</v>
      </c>
      <c r="C69" s="326">
        <v>456</v>
      </c>
      <c r="D69" s="319"/>
      <c r="E69" s="352">
        <v>1</v>
      </c>
      <c r="F69" s="352">
        <v>1</v>
      </c>
      <c r="G69" s="474">
        <v>1.5138888888888887E-2</v>
      </c>
      <c r="H69" s="487" t="str">
        <f>IF(T69=J69,"Pers","")</f>
        <v>Pers</v>
      </c>
      <c r="I69" s="487" t="str">
        <f>IF(E69&gt;1,IF(G69=K69,"Pers",""),"")</f>
        <v/>
      </c>
      <c r="J69" s="477">
        <f t="array" ref="J69">MIN(IF(L$13:L$1000=L69,T$13:T$1000))</f>
        <v>1.5138888888888887E-2</v>
      </c>
      <c r="K69" s="477">
        <f t="array" ref="K69">MIN(IF(L$13:L$1000=L69,U$13:U$1000))</f>
        <v>0</v>
      </c>
      <c r="L69" s="326" t="s">
        <v>278</v>
      </c>
      <c r="M69" s="331">
        <v>2.4305555555555556E-3</v>
      </c>
      <c r="N69" s="331">
        <v>1.5046296296296294E-3</v>
      </c>
      <c r="O69" s="331">
        <v>1.9444444444444442E-3</v>
      </c>
      <c r="P69" s="331">
        <v>1.0069444444444444E-3</v>
      </c>
      <c r="Q69" s="331">
        <v>2.2685185185185182E-3</v>
      </c>
      <c r="R69" s="331">
        <v>2.7430555555555559E-3</v>
      </c>
      <c r="S69" s="331">
        <v>3.2407407407407406E-3</v>
      </c>
      <c r="T69" s="332">
        <f>SUM(M69:S69)</f>
        <v>1.5138888888888887E-2</v>
      </c>
      <c r="U69" s="488" t="s">
        <v>529</v>
      </c>
      <c r="V69" s="343"/>
      <c r="W69" s="343"/>
      <c r="X69" s="343"/>
      <c r="Y69" s="408"/>
      <c r="Z69" s="412">
        <f>IF(M69=0,100,M69)</f>
        <v>2.4305555555555556E-3</v>
      </c>
      <c r="AA69" s="412">
        <f>IF(N69=0,100,N69)</f>
        <v>1.5046296296296294E-3</v>
      </c>
      <c r="AB69" s="412">
        <f>IF(O69=0,100,O69)</f>
        <v>1.9444444444444442E-3</v>
      </c>
      <c r="AC69" s="412">
        <f>IF(P69=0,100,P69)</f>
        <v>1.0069444444444444E-3</v>
      </c>
      <c r="AD69" s="412">
        <f>IF(Q69=0,100,Q69)</f>
        <v>2.2685185185185182E-3</v>
      </c>
      <c r="AE69" s="412">
        <f>IF(R69=0,100,R69)</f>
        <v>2.7430555555555559E-3</v>
      </c>
      <c r="AF69" s="412">
        <f>IF(S69=0,100,S69)</f>
        <v>3.2407407407407406E-3</v>
      </c>
      <c r="AG69" s="412">
        <f>IF(T69=0,100,T69)</f>
        <v>1.5138888888888887E-2</v>
      </c>
      <c r="AH69" s="412" t="str">
        <f>IF(U69=0,100,U69)</f>
        <v>x</v>
      </c>
      <c r="AI69" s="412">
        <f>IF(V69=0,100,V69)</f>
        <v>100</v>
      </c>
      <c r="AJ69" s="412">
        <f>IF(W69=0,100,W69)</f>
        <v>100</v>
      </c>
      <c r="AK69" s="412">
        <f>IF(X69=0,100,X69)</f>
        <v>100</v>
      </c>
      <c r="AL69" s="413">
        <f>IF($B69="Dame",IF(M69=0,100,M69),100)</f>
        <v>100</v>
      </c>
      <c r="AM69" s="413">
        <f>IF($B69="Dame",IF(N69=0,100,N69),100)</f>
        <v>100</v>
      </c>
      <c r="AN69" s="413">
        <f>IF($B69="Dame",IF(O69=0,100,O69),100)</f>
        <v>100</v>
      </c>
      <c r="AO69" s="413">
        <f>IF($B69="Dame",IF(P69=0,100,P69),100)</f>
        <v>100</v>
      </c>
      <c r="AP69" s="413">
        <f>IF($B69="Dame",IF(Q69=0,100,Q69),100)</f>
        <v>100</v>
      </c>
      <c r="AQ69" s="413">
        <f>IF($B69="Dame",IF(R69=0,100,R69),100)</f>
        <v>100</v>
      </c>
      <c r="AR69" s="413">
        <f>IF($B69="Dame",IF(S69=0,100,S69),100)</f>
        <v>100</v>
      </c>
      <c r="AS69" s="413">
        <f>IF($B69="Dame",IF(T69=0,100,T69),100)</f>
        <v>100</v>
      </c>
      <c r="AT69" s="413">
        <f>IF($B69="Dame",IF(U69=0,100,U69),100)</f>
        <v>100</v>
      </c>
      <c r="AU69" s="413">
        <f>IF($B69="Dame",IF(V69=0,100,V69),100)</f>
        <v>100</v>
      </c>
      <c r="AV69" s="413">
        <f>IF($B69="Dame",IF(W69=0,100,W69),100)</f>
        <v>100</v>
      </c>
      <c r="AW69" s="413">
        <f>IF($B69="Dame",IF(X69=0,100,X69),100)</f>
        <v>100</v>
      </c>
    </row>
    <row r="70" spans="1:49" ht="12.75" customHeight="1" x14ac:dyDescent="0.2">
      <c r="A70" s="319">
        <v>36083</v>
      </c>
      <c r="B70" s="319" t="s">
        <v>469</v>
      </c>
      <c r="C70" s="326">
        <v>144</v>
      </c>
      <c r="D70" s="319"/>
      <c r="E70" s="352">
        <v>1</v>
      </c>
      <c r="F70" s="352">
        <v>1</v>
      </c>
      <c r="G70" s="474">
        <v>2.5740740740740741E-2</v>
      </c>
      <c r="H70" s="487" t="str">
        <f>IF(T70=J70,"Pers","")</f>
        <v>Pers</v>
      </c>
      <c r="I70" s="487" t="str">
        <f>IF(E70&gt;1,IF(G70=K70,"Pers",""),"")</f>
        <v/>
      </c>
      <c r="J70" s="477">
        <f t="array" ref="J70">MIN(IF(L$13:L$1000=L70,T$13:T$1000))</f>
        <v>2.5740740740740741E-2</v>
      </c>
      <c r="K70" s="477">
        <f t="array" ref="K70">MIN(IF(L$13:L$1000=L70,U$13:U$1000))</f>
        <v>0</v>
      </c>
      <c r="L70" s="326" t="s">
        <v>119</v>
      </c>
      <c r="M70" s="331">
        <v>3.7615740740740739E-3</v>
      </c>
      <c r="N70" s="331">
        <v>2.7199074074074074E-3</v>
      </c>
      <c r="O70" s="331">
        <v>3.1018518518518522E-3</v>
      </c>
      <c r="P70" s="331">
        <v>2.1527777777777778E-3</v>
      </c>
      <c r="Q70" s="331">
        <v>3.472222222222222E-3</v>
      </c>
      <c r="R70" s="331">
        <v>4.8032407407407407E-3</v>
      </c>
      <c r="S70" s="331">
        <v>5.7291666666666671E-3</v>
      </c>
      <c r="T70" s="332">
        <f>SUM(M70:S70)</f>
        <v>2.5740740740740741E-2</v>
      </c>
      <c r="U70" s="488" t="s">
        <v>529</v>
      </c>
      <c r="V70" s="431"/>
      <c r="W70" s="343"/>
      <c r="X70" s="343"/>
      <c r="Y70" s="408"/>
      <c r="Z70" s="412">
        <f>IF(M70=0,100,M70)</f>
        <v>3.7615740740740739E-3</v>
      </c>
      <c r="AA70" s="412">
        <f>IF(N70=0,100,N70)</f>
        <v>2.7199074074074074E-3</v>
      </c>
      <c r="AB70" s="412">
        <f>IF(O70=0,100,O70)</f>
        <v>3.1018518518518522E-3</v>
      </c>
      <c r="AC70" s="412">
        <f>IF(P70=0,100,P70)</f>
        <v>2.1527777777777778E-3</v>
      </c>
      <c r="AD70" s="412">
        <f>IF(Q70=0,100,Q70)</f>
        <v>3.472222222222222E-3</v>
      </c>
      <c r="AE70" s="412">
        <f>IF(R70=0,100,R70)</f>
        <v>4.8032407407407407E-3</v>
      </c>
      <c r="AF70" s="412">
        <f>IF(S70=0,100,S70)</f>
        <v>5.7291666666666671E-3</v>
      </c>
      <c r="AG70" s="412">
        <f>IF(T70=0,100,T70)</f>
        <v>2.5740740740740741E-2</v>
      </c>
      <c r="AH70" s="412" t="str">
        <f>IF(U70=0,100,U70)</f>
        <v>x</v>
      </c>
      <c r="AI70" s="412">
        <f>IF(V70=0,100,V70)</f>
        <v>100</v>
      </c>
      <c r="AJ70" s="412">
        <f>IF(W70=0,100,W70)</f>
        <v>100</v>
      </c>
      <c r="AK70" s="412">
        <f>IF(X70=0,100,X70)</f>
        <v>100</v>
      </c>
      <c r="AL70" s="413">
        <f>IF($B70="Dame",IF(M70=0,100,M70),100)</f>
        <v>3.7615740740740739E-3</v>
      </c>
      <c r="AM70" s="413">
        <f>IF($B70="Dame",IF(N70=0,100,N70),100)</f>
        <v>2.7199074074074074E-3</v>
      </c>
      <c r="AN70" s="413">
        <f>IF($B70="Dame",IF(O70=0,100,O70),100)</f>
        <v>3.1018518518518522E-3</v>
      </c>
      <c r="AO70" s="413">
        <f>IF($B70="Dame",IF(P70=0,100,P70),100)</f>
        <v>2.1527777777777778E-3</v>
      </c>
      <c r="AP70" s="413">
        <f>IF($B70="Dame",IF(Q70=0,100,Q70),100)</f>
        <v>3.472222222222222E-3</v>
      </c>
      <c r="AQ70" s="413">
        <f>IF($B70="Dame",IF(R70=0,100,R70),100)</f>
        <v>4.8032407407407407E-3</v>
      </c>
      <c r="AR70" s="413">
        <f>IF($B70="Dame",IF(S70=0,100,S70),100)</f>
        <v>5.7291666666666671E-3</v>
      </c>
      <c r="AS70" s="413">
        <f>IF($B70="Dame",IF(T70=0,100,T70),100)</f>
        <v>2.5740740740740741E-2</v>
      </c>
      <c r="AT70" s="413" t="str">
        <f>IF($B70="Dame",IF(U70=0,100,U70),100)</f>
        <v>x</v>
      </c>
      <c r="AU70" s="413">
        <f>IF($B70="Dame",IF(V70=0,100,V70),100)</f>
        <v>100</v>
      </c>
      <c r="AV70" s="413">
        <f>IF($B70="Dame",IF(W70=0,100,W70),100)</f>
        <v>100</v>
      </c>
      <c r="AW70" s="413">
        <f>IF($B70="Dame",IF(X70=0,100,X70),100)</f>
        <v>100</v>
      </c>
    </row>
    <row r="71" spans="1:49" x14ac:dyDescent="0.2">
      <c r="A71" s="319">
        <v>36279</v>
      </c>
      <c r="B71" s="319" t="s">
        <v>469</v>
      </c>
      <c r="C71" s="326">
        <v>62</v>
      </c>
      <c r="D71" s="319"/>
      <c r="E71" s="352">
        <v>1</v>
      </c>
      <c r="F71" s="352">
        <v>1</v>
      </c>
      <c r="G71" s="474">
        <v>1.3912037037037039E-2</v>
      </c>
      <c r="H71" s="487" t="str">
        <f>IF(T71=J71,"Pers","")</f>
        <v/>
      </c>
      <c r="I71" s="487" t="str">
        <f>IF(E71&gt;1,IF(G71=K71,"Pers",""),"")</f>
        <v/>
      </c>
      <c r="J71" s="477">
        <f t="array" ref="J71">MIN(IF(L$13:L$1000=L71,T$13:T$1000))</f>
        <v>1.3900462962962963E-2</v>
      </c>
      <c r="K71" s="477">
        <f t="array" ref="K71">MIN(IF(L$13:L$1000=L71,U$13:U$1000))</f>
        <v>0</v>
      </c>
      <c r="L71" s="326" t="s">
        <v>65</v>
      </c>
      <c r="M71" s="452">
        <v>2.4074074074074076E-3</v>
      </c>
      <c r="N71" s="331">
        <v>1.5625000000000001E-3</v>
      </c>
      <c r="O71" s="452">
        <v>1.689814814814815E-3</v>
      </c>
      <c r="P71" s="331">
        <v>1.0416666666666667E-3</v>
      </c>
      <c r="Q71" s="331">
        <v>1.9560185185185184E-3</v>
      </c>
      <c r="R71" s="452">
        <v>2.3263888888888887E-3</v>
      </c>
      <c r="S71" s="452">
        <v>2.9282407407407412E-3</v>
      </c>
      <c r="T71" s="332">
        <f>SUM(M71:S71)</f>
        <v>1.3912037037037039E-2</v>
      </c>
      <c r="U71" s="488" t="s">
        <v>529</v>
      </c>
      <c r="V71" s="343"/>
      <c r="W71" s="343"/>
      <c r="X71" s="343"/>
      <c r="Y71" s="408"/>
      <c r="Z71" s="412">
        <f>IF(M71=0,100,M71)</f>
        <v>2.4074074074074076E-3</v>
      </c>
      <c r="AA71" s="412">
        <f>IF(N71=0,100,N71)</f>
        <v>1.5625000000000001E-3</v>
      </c>
      <c r="AB71" s="412">
        <f>IF(O71=0,100,O71)</f>
        <v>1.689814814814815E-3</v>
      </c>
      <c r="AC71" s="412">
        <f>IF(P71=0,100,P71)</f>
        <v>1.0416666666666667E-3</v>
      </c>
      <c r="AD71" s="412">
        <f>IF(Q71=0,100,Q71)</f>
        <v>1.9560185185185184E-3</v>
      </c>
      <c r="AE71" s="412">
        <f>IF(R71=0,100,R71)</f>
        <v>2.3263888888888887E-3</v>
      </c>
      <c r="AF71" s="412">
        <f>IF(S71=0,100,S71)</f>
        <v>2.9282407407407412E-3</v>
      </c>
      <c r="AG71" s="412">
        <f>IF(T71=0,100,T71)</f>
        <v>1.3912037037037039E-2</v>
      </c>
      <c r="AH71" s="412" t="str">
        <f>IF(U71=0,100,U71)</f>
        <v>x</v>
      </c>
      <c r="AI71" s="412">
        <f>IF(V71=0,100,V71)</f>
        <v>100</v>
      </c>
      <c r="AJ71" s="412">
        <f>IF(W71=0,100,W71)</f>
        <v>100</v>
      </c>
      <c r="AK71" s="412">
        <f>IF(X71=0,100,X71)</f>
        <v>100</v>
      </c>
      <c r="AL71" s="413">
        <f>IF($B71="Dame",IF(M71=0,100,M71),100)</f>
        <v>2.4074074074074076E-3</v>
      </c>
      <c r="AM71" s="413">
        <f>IF($B71="Dame",IF(N71=0,100,N71),100)</f>
        <v>1.5625000000000001E-3</v>
      </c>
      <c r="AN71" s="413">
        <f>IF($B71="Dame",IF(O71=0,100,O71),100)</f>
        <v>1.689814814814815E-3</v>
      </c>
      <c r="AO71" s="413">
        <f>IF($B71="Dame",IF(P71=0,100,P71),100)</f>
        <v>1.0416666666666667E-3</v>
      </c>
      <c r="AP71" s="413">
        <f>IF($B71="Dame",IF(Q71=0,100,Q71),100)</f>
        <v>1.9560185185185184E-3</v>
      </c>
      <c r="AQ71" s="413">
        <f>IF($B71="Dame",IF(R71=0,100,R71),100)</f>
        <v>2.3263888888888887E-3</v>
      </c>
      <c r="AR71" s="413">
        <f>IF($B71="Dame",IF(S71=0,100,S71),100)</f>
        <v>2.9282407407407412E-3</v>
      </c>
      <c r="AS71" s="413">
        <f>IF($B71="Dame",IF(T71=0,100,T71),100)</f>
        <v>1.3912037037037039E-2</v>
      </c>
      <c r="AT71" s="413" t="str">
        <f>IF($B71="Dame",IF(U71=0,100,U71),100)</f>
        <v>x</v>
      </c>
      <c r="AU71" s="413">
        <f>IF($B71="Dame",IF(V71=0,100,V71),100)</f>
        <v>100</v>
      </c>
      <c r="AV71" s="413">
        <f>IF($B71="Dame",IF(W71=0,100,W71),100)</f>
        <v>100</v>
      </c>
      <c r="AW71" s="413">
        <f>IF($B71="Dame",IF(X71=0,100,X71),100)</f>
        <v>100</v>
      </c>
    </row>
    <row r="72" spans="1:49" x14ac:dyDescent="0.2">
      <c r="A72" s="319">
        <v>36279</v>
      </c>
      <c r="B72" s="319" t="s">
        <v>472</v>
      </c>
      <c r="C72" s="326">
        <v>250</v>
      </c>
      <c r="D72" s="319"/>
      <c r="E72" s="352">
        <v>1</v>
      </c>
      <c r="F72" s="352">
        <v>1</v>
      </c>
      <c r="G72" s="474">
        <v>1.5266203703703705E-2</v>
      </c>
      <c r="H72" s="487" t="str">
        <f>IF(T72=J72,"Pers","")</f>
        <v>Pers</v>
      </c>
      <c r="I72" s="487" t="str">
        <f>IF(E72&gt;1,IF(G72=K72,"Pers",""),"")</f>
        <v/>
      </c>
      <c r="J72" s="477">
        <f t="array" ref="J72">MIN(IF(L$13:L$1000=L72,T$13:T$1000))</f>
        <v>1.5266203703703705E-2</v>
      </c>
      <c r="K72" s="477">
        <f t="array" ref="K72">MIN(IF(L$13:L$1000=L72,U$13:U$1000))</f>
        <v>0</v>
      </c>
      <c r="L72" s="326" t="s">
        <v>167</v>
      </c>
      <c r="M72" s="331">
        <v>2.4768518518518516E-3</v>
      </c>
      <c r="N72" s="331">
        <v>1.7013888888888892E-3</v>
      </c>
      <c r="O72" s="331">
        <v>1.7939814814814815E-3</v>
      </c>
      <c r="P72" s="331">
        <v>1.1342592592592591E-3</v>
      </c>
      <c r="Q72" s="331">
        <v>2.3263888888888887E-3</v>
      </c>
      <c r="R72" s="343"/>
      <c r="S72" s="331">
        <v>5.8333333333333336E-3</v>
      </c>
      <c r="T72" s="332">
        <f>SUM(M72:S72)</f>
        <v>1.5266203703703705E-2</v>
      </c>
      <c r="U72" s="488" t="s">
        <v>529</v>
      </c>
      <c r="V72" s="343"/>
      <c r="W72" s="343"/>
      <c r="X72" s="343"/>
      <c r="Y72" s="408"/>
      <c r="Z72" s="412">
        <f>IF(M72=0,100,M72)</f>
        <v>2.4768518518518516E-3</v>
      </c>
      <c r="AA72" s="412">
        <f>IF(N72=0,100,N72)</f>
        <v>1.7013888888888892E-3</v>
      </c>
      <c r="AB72" s="412">
        <f>IF(O72=0,100,O72)</f>
        <v>1.7939814814814815E-3</v>
      </c>
      <c r="AC72" s="412">
        <f>IF(P72=0,100,P72)</f>
        <v>1.1342592592592591E-3</v>
      </c>
      <c r="AD72" s="412">
        <f>IF(Q72=0,100,Q72)</f>
        <v>2.3263888888888887E-3</v>
      </c>
      <c r="AE72" s="412">
        <f>IF(R72=0,100,R72)</f>
        <v>100</v>
      </c>
      <c r="AF72" s="412">
        <f>IF(S72=0,100,S72)</f>
        <v>5.8333333333333336E-3</v>
      </c>
      <c r="AG72" s="412">
        <f>IF(T72=0,100,T72)</f>
        <v>1.5266203703703705E-2</v>
      </c>
      <c r="AH72" s="412" t="str">
        <f>IF(U72=0,100,U72)</f>
        <v>x</v>
      </c>
      <c r="AI72" s="412">
        <f>IF(V72=0,100,V72)</f>
        <v>100</v>
      </c>
      <c r="AJ72" s="412">
        <f>IF(W72=0,100,W72)</f>
        <v>100</v>
      </c>
      <c r="AK72" s="412">
        <f>IF(X72=0,100,X72)</f>
        <v>100</v>
      </c>
      <c r="AL72" s="413">
        <f>IF($B72="Dame",IF(M72=0,100,M72),100)</f>
        <v>100</v>
      </c>
      <c r="AM72" s="413">
        <f>IF($B72="Dame",IF(N72=0,100,N72),100)</f>
        <v>100</v>
      </c>
      <c r="AN72" s="413">
        <f>IF($B72="Dame",IF(O72=0,100,O72),100)</f>
        <v>100</v>
      </c>
      <c r="AO72" s="413">
        <f>IF($B72="Dame",IF(P72=0,100,P72),100)</f>
        <v>100</v>
      </c>
      <c r="AP72" s="413">
        <f>IF($B72="Dame",IF(Q72=0,100,Q72),100)</f>
        <v>100</v>
      </c>
      <c r="AQ72" s="413">
        <f>IF($B72="Dame",IF(R72=0,100,R72),100)</f>
        <v>100</v>
      </c>
      <c r="AR72" s="413">
        <f>IF($B72="Dame",IF(S72=0,100,S72),100)</f>
        <v>100</v>
      </c>
      <c r="AS72" s="413">
        <f>IF($B72="Dame",IF(T72=0,100,T72),100)</f>
        <v>100</v>
      </c>
      <c r="AT72" s="413">
        <f>IF($B72="Dame",IF(U72=0,100,U72),100)</f>
        <v>100</v>
      </c>
      <c r="AU72" s="413">
        <f>IF($B72="Dame",IF(V72=0,100,V72),100)</f>
        <v>100</v>
      </c>
      <c r="AV72" s="413">
        <f>IF($B72="Dame",IF(W72=0,100,W72),100)</f>
        <v>100</v>
      </c>
      <c r="AW72" s="413">
        <f>IF($B72="Dame",IF(X72=0,100,X72),100)</f>
        <v>100</v>
      </c>
    </row>
    <row r="73" spans="1:49" x14ac:dyDescent="0.2">
      <c r="A73" s="319">
        <v>36279</v>
      </c>
      <c r="B73" s="319" t="s">
        <v>469</v>
      </c>
      <c r="C73" s="326">
        <v>38</v>
      </c>
      <c r="D73" s="319"/>
      <c r="E73" s="352">
        <v>1</v>
      </c>
      <c r="F73" s="352">
        <v>1</v>
      </c>
      <c r="G73" s="474">
        <v>1.5590277777777778E-2</v>
      </c>
      <c r="H73" s="487" t="str">
        <f>IF(T73=J73,"Pers","")</f>
        <v/>
      </c>
      <c r="I73" s="487" t="str">
        <f>IF(E73&gt;1,IF(G73=K73,"Pers",""),"")</f>
        <v/>
      </c>
      <c r="J73" s="477">
        <f t="array" ref="J73">MIN(IF(L$13:L$1000=L73,T$13:T$1000))</f>
        <v>1.5196759259259259E-2</v>
      </c>
      <c r="K73" s="477">
        <f t="array" ref="K73">MIN(IF(L$13:L$1000=L73,U$13:U$1000))</f>
        <v>0</v>
      </c>
      <c r="L73" s="326" t="s">
        <v>50</v>
      </c>
      <c r="M73" s="331">
        <v>2.6388888888888885E-3</v>
      </c>
      <c r="N73" s="331">
        <v>1.7708333333333332E-3</v>
      </c>
      <c r="O73" s="331">
        <v>1.8518518518518517E-3</v>
      </c>
      <c r="P73" s="331">
        <v>1.1342592592592591E-3</v>
      </c>
      <c r="Q73" s="331">
        <v>2.2916666666666667E-3</v>
      </c>
      <c r="R73" s="331">
        <v>2.5810185185185185E-3</v>
      </c>
      <c r="S73" s="331">
        <v>3.3217592592592591E-3</v>
      </c>
      <c r="T73" s="332">
        <f>SUM(M73:S73)</f>
        <v>1.5590277777777778E-2</v>
      </c>
      <c r="U73" s="488" t="s">
        <v>529</v>
      </c>
      <c r="V73" s="343"/>
      <c r="W73" s="343"/>
      <c r="X73" s="343"/>
      <c r="Y73" s="408"/>
      <c r="Z73" s="412">
        <f>IF(M73=0,100,M73)</f>
        <v>2.6388888888888885E-3</v>
      </c>
      <c r="AA73" s="412">
        <f>IF(N73=0,100,N73)</f>
        <v>1.7708333333333332E-3</v>
      </c>
      <c r="AB73" s="412">
        <f>IF(O73=0,100,O73)</f>
        <v>1.8518518518518517E-3</v>
      </c>
      <c r="AC73" s="412">
        <f>IF(P73=0,100,P73)</f>
        <v>1.1342592592592591E-3</v>
      </c>
      <c r="AD73" s="412">
        <f>IF(Q73=0,100,Q73)</f>
        <v>2.2916666666666667E-3</v>
      </c>
      <c r="AE73" s="412">
        <f>IF(R73=0,100,R73)</f>
        <v>2.5810185185185185E-3</v>
      </c>
      <c r="AF73" s="412">
        <f>IF(S73=0,100,S73)</f>
        <v>3.3217592592592591E-3</v>
      </c>
      <c r="AG73" s="412">
        <f>IF(T73=0,100,T73)</f>
        <v>1.5590277777777778E-2</v>
      </c>
      <c r="AH73" s="412" t="str">
        <f>IF(U73=0,100,U73)</f>
        <v>x</v>
      </c>
      <c r="AI73" s="412">
        <f>IF(V73=0,100,V73)</f>
        <v>100</v>
      </c>
      <c r="AJ73" s="412">
        <f>IF(W73=0,100,W73)</f>
        <v>100</v>
      </c>
      <c r="AK73" s="412">
        <f>IF(X73=0,100,X73)</f>
        <v>100</v>
      </c>
      <c r="AL73" s="413">
        <f>IF($B73="Dame",IF(M73=0,100,M73),100)</f>
        <v>2.6388888888888885E-3</v>
      </c>
      <c r="AM73" s="413">
        <f>IF($B73="Dame",IF(N73=0,100,N73),100)</f>
        <v>1.7708333333333332E-3</v>
      </c>
      <c r="AN73" s="413">
        <f>IF($B73="Dame",IF(O73=0,100,O73),100)</f>
        <v>1.8518518518518517E-3</v>
      </c>
      <c r="AO73" s="413">
        <f>IF($B73="Dame",IF(P73=0,100,P73),100)</f>
        <v>1.1342592592592591E-3</v>
      </c>
      <c r="AP73" s="413">
        <f>IF($B73="Dame",IF(Q73=0,100,Q73),100)</f>
        <v>2.2916666666666667E-3</v>
      </c>
      <c r="AQ73" s="413">
        <f>IF($B73="Dame",IF(R73=0,100,R73),100)</f>
        <v>2.5810185185185185E-3</v>
      </c>
      <c r="AR73" s="413">
        <f>IF($B73="Dame",IF(S73=0,100,S73),100)</f>
        <v>3.3217592592592591E-3</v>
      </c>
      <c r="AS73" s="413">
        <f>IF($B73="Dame",IF(T73=0,100,T73),100)</f>
        <v>1.5590277777777778E-2</v>
      </c>
      <c r="AT73" s="413" t="str">
        <f>IF($B73="Dame",IF(U73=0,100,U73),100)</f>
        <v>x</v>
      </c>
      <c r="AU73" s="413">
        <f>IF($B73="Dame",IF(V73=0,100,V73),100)</f>
        <v>100</v>
      </c>
      <c r="AV73" s="413">
        <f>IF($B73="Dame",IF(W73=0,100,W73),100)</f>
        <v>100</v>
      </c>
      <c r="AW73" s="413">
        <f>IF($B73="Dame",IF(X73=0,100,X73),100)</f>
        <v>100</v>
      </c>
    </row>
    <row r="74" spans="1:49" x14ac:dyDescent="0.2">
      <c r="A74" s="319">
        <v>36279</v>
      </c>
      <c r="B74" s="319" t="s">
        <v>469</v>
      </c>
      <c r="C74" s="326">
        <v>87</v>
      </c>
      <c r="D74" s="319"/>
      <c r="E74" s="352">
        <v>1</v>
      </c>
      <c r="F74" s="352">
        <v>1</v>
      </c>
      <c r="G74" s="474">
        <v>1.7141203703703704E-2</v>
      </c>
      <c r="H74" s="487" t="str">
        <f>IF(T74=J74,"Pers","")</f>
        <v/>
      </c>
      <c r="I74" s="487" t="str">
        <f>IF(E74&gt;1,IF(G74=K74,"Pers",""),"")</f>
        <v/>
      </c>
      <c r="J74" s="477">
        <f t="array" ref="J74">MIN(IF(L$13:L$1000=L74,T$13:T$1000))</f>
        <v>1.6493055555555556E-2</v>
      </c>
      <c r="K74" s="477">
        <f t="array" ref="K74">MIN(IF(L$13:L$1000=L74,U$13:U$1000))</f>
        <v>0</v>
      </c>
      <c r="L74" s="326" t="s">
        <v>77</v>
      </c>
      <c r="M74" s="331">
        <v>2.9861111111111113E-3</v>
      </c>
      <c r="N74" s="331">
        <v>1.9328703703703704E-3</v>
      </c>
      <c r="O74" s="331">
        <v>2.0370370370370373E-3</v>
      </c>
      <c r="P74" s="331">
        <v>1.25E-3</v>
      </c>
      <c r="Q74" s="331">
        <v>2.5578703703703705E-3</v>
      </c>
      <c r="R74" s="331">
        <v>2.7893518518518519E-3</v>
      </c>
      <c r="S74" s="331">
        <v>3.5879629629629629E-3</v>
      </c>
      <c r="T74" s="332">
        <f>SUM(M74:S74)</f>
        <v>1.7141203703703704E-2</v>
      </c>
      <c r="U74" s="488" t="s">
        <v>529</v>
      </c>
      <c r="V74" s="343"/>
      <c r="W74" s="343"/>
      <c r="X74" s="343"/>
      <c r="Y74" s="408"/>
      <c r="Z74" s="412">
        <f>IF(M74=0,100,M74)</f>
        <v>2.9861111111111113E-3</v>
      </c>
      <c r="AA74" s="412">
        <f>IF(N74=0,100,N74)</f>
        <v>1.9328703703703704E-3</v>
      </c>
      <c r="AB74" s="412">
        <f>IF(O74=0,100,O74)</f>
        <v>2.0370370370370373E-3</v>
      </c>
      <c r="AC74" s="412">
        <f>IF(P74=0,100,P74)</f>
        <v>1.25E-3</v>
      </c>
      <c r="AD74" s="412">
        <f>IF(Q74=0,100,Q74)</f>
        <v>2.5578703703703705E-3</v>
      </c>
      <c r="AE74" s="412">
        <f>IF(R74=0,100,R74)</f>
        <v>2.7893518518518519E-3</v>
      </c>
      <c r="AF74" s="412">
        <f>IF(S74=0,100,S74)</f>
        <v>3.5879629629629629E-3</v>
      </c>
      <c r="AG74" s="412">
        <f>IF(T74=0,100,T74)</f>
        <v>1.7141203703703704E-2</v>
      </c>
      <c r="AH74" s="412" t="str">
        <f>IF(U74=0,100,U74)</f>
        <v>x</v>
      </c>
      <c r="AI74" s="412">
        <f>IF(V74=0,100,V74)</f>
        <v>100</v>
      </c>
      <c r="AJ74" s="412">
        <f>IF(W74=0,100,W74)</f>
        <v>100</v>
      </c>
      <c r="AK74" s="412">
        <f>IF(X74=0,100,X74)</f>
        <v>100</v>
      </c>
      <c r="AL74" s="413">
        <f>IF($B74="Dame",IF(M74=0,100,M74),100)</f>
        <v>2.9861111111111113E-3</v>
      </c>
      <c r="AM74" s="413">
        <f>IF($B74="Dame",IF(N74=0,100,N74),100)</f>
        <v>1.9328703703703704E-3</v>
      </c>
      <c r="AN74" s="413">
        <f>IF($B74="Dame",IF(O74=0,100,O74),100)</f>
        <v>2.0370370370370373E-3</v>
      </c>
      <c r="AO74" s="413">
        <f>IF($B74="Dame",IF(P74=0,100,P74),100)</f>
        <v>1.25E-3</v>
      </c>
      <c r="AP74" s="413">
        <f>IF($B74="Dame",IF(Q74=0,100,Q74),100)</f>
        <v>2.5578703703703705E-3</v>
      </c>
      <c r="AQ74" s="413">
        <f>IF($B74="Dame",IF(R74=0,100,R74),100)</f>
        <v>2.7893518518518519E-3</v>
      </c>
      <c r="AR74" s="413">
        <f>IF($B74="Dame",IF(S74=0,100,S74),100)</f>
        <v>3.5879629629629629E-3</v>
      </c>
      <c r="AS74" s="413">
        <f>IF($B74="Dame",IF(T74=0,100,T74),100)</f>
        <v>1.7141203703703704E-2</v>
      </c>
      <c r="AT74" s="413" t="str">
        <f>IF($B74="Dame",IF(U74=0,100,U74),100)</f>
        <v>x</v>
      </c>
      <c r="AU74" s="413">
        <f>IF($B74="Dame",IF(V74=0,100,V74),100)</f>
        <v>100</v>
      </c>
      <c r="AV74" s="413">
        <f>IF($B74="Dame",IF(W74=0,100,W74),100)</f>
        <v>100</v>
      </c>
      <c r="AW74" s="413">
        <f>IF($B74="Dame",IF(X74=0,100,X74),100)</f>
        <v>100</v>
      </c>
    </row>
    <row r="75" spans="1:49" x14ac:dyDescent="0.2">
      <c r="A75" s="319">
        <v>36279</v>
      </c>
      <c r="B75" s="319" t="s">
        <v>472</v>
      </c>
      <c r="C75" s="326">
        <v>475</v>
      </c>
      <c r="D75" s="319"/>
      <c r="E75" s="352">
        <v>2</v>
      </c>
      <c r="F75" s="352">
        <v>1</v>
      </c>
      <c r="G75" s="475">
        <v>2.476851851851852E-2</v>
      </c>
      <c r="H75" s="487" t="str">
        <f>IF(T75=J75,"Pers","")</f>
        <v/>
      </c>
      <c r="I75" s="487" t="str">
        <f>IF(E75&gt;1,IF(G75=K75,"Pers",""),"")</f>
        <v/>
      </c>
      <c r="J75" s="477">
        <f t="array" ref="J75">MIN(IF(L$13:L$1000=L75,T$13:T$1000))</f>
        <v>1.2002314814814815E-2</v>
      </c>
      <c r="K75" s="477">
        <f t="array" ref="K75">MIN(IF(L$13:L$1000=L75,U$13:U$1000))</f>
        <v>2.4444444444444442E-2</v>
      </c>
      <c r="L75" s="326" t="s">
        <v>289</v>
      </c>
      <c r="M75" s="331">
        <v>2.0601851851851853E-3</v>
      </c>
      <c r="N75" s="331">
        <v>1.3078703703703705E-3</v>
      </c>
      <c r="O75" s="331">
        <v>1.4930555555555556E-3</v>
      </c>
      <c r="P75" s="331">
        <v>9.2592592592592585E-4</v>
      </c>
      <c r="Q75" s="343"/>
      <c r="R75" s="331">
        <v>3.7152777777777774E-3</v>
      </c>
      <c r="S75" s="331">
        <v>2.5462962962962961E-3</v>
      </c>
      <c r="T75" s="332">
        <f>SUM(M75:S75)</f>
        <v>1.2048611111111111E-2</v>
      </c>
      <c r="U75" s="488" t="s">
        <v>529</v>
      </c>
      <c r="V75" s="343"/>
      <c r="W75" s="343"/>
      <c r="X75" s="343"/>
      <c r="Y75" s="408"/>
      <c r="Z75" s="412">
        <f>IF(M75=0,100,M75)</f>
        <v>2.0601851851851853E-3</v>
      </c>
      <c r="AA75" s="412">
        <f>IF(N75=0,100,N75)</f>
        <v>1.3078703703703705E-3</v>
      </c>
      <c r="AB75" s="412">
        <f>IF(O75=0,100,O75)</f>
        <v>1.4930555555555556E-3</v>
      </c>
      <c r="AC75" s="412">
        <f>IF(P75=0,100,P75)</f>
        <v>9.2592592592592585E-4</v>
      </c>
      <c r="AD75" s="412">
        <f>IF(Q75=0,100,Q75)</f>
        <v>100</v>
      </c>
      <c r="AE75" s="412">
        <f>IF(R75=0,100,R75)</f>
        <v>3.7152777777777774E-3</v>
      </c>
      <c r="AF75" s="412">
        <f>IF(S75=0,100,S75)</f>
        <v>2.5462962962962961E-3</v>
      </c>
      <c r="AG75" s="412">
        <f>IF(T75=0,100,T75)</f>
        <v>1.2048611111111111E-2</v>
      </c>
      <c r="AH75" s="412" t="str">
        <f>IF(U75=0,100,U75)</f>
        <v>x</v>
      </c>
      <c r="AI75" s="412">
        <f>IF(V75=0,100,V75)</f>
        <v>100</v>
      </c>
      <c r="AJ75" s="412">
        <f>IF(W75=0,100,W75)</f>
        <v>100</v>
      </c>
      <c r="AK75" s="412">
        <f>IF(X75=0,100,X75)</f>
        <v>100</v>
      </c>
      <c r="AL75" s="413">
        <f>IF($B75="Dame",IF(M75=0,100,M75),100)</f>
        <v>100</v>
      </c>
      <c r="AM75" s="413">
        <f>IF($B75="Dame",IF(N75=0,100,N75),100)</f>
        <v>100</v>
      </c>
      <c r="AN75" s="413">
        <f>IF($B75="Dame",IF(O75=0,100,O75),100)</f>
        <v>100</v>
      </c>
      <c r="AO75" s="413">
        <f>IF($B75="Dame",IF(P75=0,100,P75),100)</f>
        <v>100</v>
      </c>
      <c r="AP75" s="413">
        <f>IF($B75="Dame",IF(Q75=0,100,Q75),100)</f>
        <v>100</v>
      </c>
      <c r="AQ75" s="413">
        <f>IF($B75="Dame",IF(R75=0,100,R75),100)</f>
        <v>100</v>
      </c>
      <c r="AR75" s="413">
        <f>IF($B75="Dame",IF(S75=0,100,S75),100)</f>
        <v>100</v>
      </c>
      <c r="AS75" s="413">
        <f>IF($B75="Dame",IF(T75=0,100,T75),100)</f>
        <v>100</v>
      </c>
      <c r="AT75" s="413">
        <f>IF($B75="Dame",IF(U75=0,100,U75),100)</f>
        <v>100</v>
      </c>
      <c r="AU75" s="413">
        <f>IF($B75="Dame",IF(V75=0,100,V75),100)</f>
        <v>100</v>
      </c>
      <c r="AV75" s="413">
        <f>IF($B75="Dame",IF(W75=0,100,W75),100)</f>
        <v>100</v>
      </c>
      <c r="AW75" s="413">
        <f>IF($B75="Dame",IF(X75=0,100,X75),100)</f>
        <v>100</v>
      </c>
    </row>
    <row r="76" spans="1:49" x14ac:dyDescent="0.2">
      <c r="A76" s="319">
        <v>36279</v>
      </c>
      <c r="B76" s="319" t="s">
        <v>472</v>
      </c>
      <c r="C76" s="326">
        <v>476</v>
      </c>
      <c r="D76" s="319"/>
      <c r="E76" s="352">
        <v>2</v>
      </c>
      <c r="F76" s="352">
        <v>2</v>
      </c>
      <c r="G76" s="475">
        <v>2.476851851851852E-2</v>
      </c>
      <c r="H76" s="487" t="str">
        <f>IF(T76=J76,"Pers","")</f>
        <v/>
      </c>
      <c r="I76" s="487" t="str">
        <f>IF(E76&gt;1,IF(G76=K76,"Pers",""),"")</f>
        <v/>
      </c>
      <c r="J76" s="477">
        <f t="array" ref="J76">MIN(IF(L$13:L$1000=L76,T$13:T$1000))</f>
        <v>1.2002314814814815E-2</v>
      </c>
      <c r="K76" s="477">
        <f t="array" ref="K76">MIN(IF(L$13:L$1000=L76,U$13:U$1000))</f>
        <v>2.4444444444444442E-2</v>
      </c>
      <c r="L76" s="326" t="s">
        <v>289</v>
      </c>
      <c r="M76" s="331">
        <v>2.3263888888888887E-3</v>
      </c>
      <c r="N76" s="331">
        <v>1.4351851851851854E-3</v>
      </c>
      <c r="O76" s="331">
        <v>1.5277777777777779E-3</v>
      </c>
      <c r="P76" s="331">
        <v>1.0069444444444444E-3</v>
      </c>
      <c r="Q76" s="331">
        <v>1.7939814814814815E-3</v>
      </c>
      <c r="R76" s="343"/>
      <c r="S76" s="331">
        <v>4.6296296296296302E-3</v>
      </c>
      <c r="T76" s="332">
        <f>SUM(M76:S76)</f>
        <v>1.2719907407407409E-2</v>
      </c>
      <c r="U76" s="332">
        <v>2.476851851851852E-2</v>
      </c>
      <c r="V76" s="343"/>
      <c r="W76" s="343"/>
      <c r="X76" s="343"/>
      <c r="Y76" s="408"/>
      <c r="Z76" s="412">
        <f>IF(M76=0,100,M76)</f>
        <v>2.3263888888888887E-3</v>
      </c>
      <c r="AA76" s="412">
        <f>IF(N76=0,100,N76)</f>
        <v>1.4351851851851854E-3</v>
      </c>
      <c r="AB76" s="412">
        <f>IF(O76=0,100,O76)</f>
        <v>1.5277777777777779E-3</v>
      </c>
      <c r="AC76" s="412">
        <f>IF(P76=0,100,P76)</f>
        <v>1.0069444444444444E-3</v>
      </c>
      <c r="AD76" s="412">
        <f>IF(Q76=0,100,Q76)</f>
        <v>1.7939814814814815E-3</v>
      </c>
      <c r="AE76" s="412">
        <f>IF(R76=0,100,R76)</f>
        <v>100</v>
      </c>
      <c r="AF76" s="412">
        <f>IF(S76=0,100,S76)</f>
        <v>4.6296296296296302E-3</v>
      </c>
      <c r="AG76" s="412">
        <f>IF(T76=0,100,T76)</f>
        <v>1.2719907407407409E-2</v>
      </c>
      <c r="AH76" s="412">
        <f>IF(U76=0,100,U76)</f>
        <v>2.476851851851852E-2</v>
      </c>
      <c r="AI76" s="412">
        <f>IF(V76=0,100,V76)</f>
        <v>100</v>
      </c>
      <c r="AJ76" s="412">
        <f>IF(W76=0,100,W76)</f>
        <v>100</v>
      </c>
      <c r="AK76" s="412">
        <f>IF(X76=0,100,X76)</f>
        <v>100</v>
      </c>
      <c r="AL76" s="413">
        <f>IF($B76="Dame",IF(M76=0,100,M76),100)</f>
        <v>100</v>
      </c>
      <c r="AM76" s="413">
        <f>IF($B76="Dame",IF(N76=0,100,N76),100)</f>
        <v>100</v>
      </c>
      <c r="AN76" s="413">
        <f>IF($B76="Dame",IF(O76=0,100,O76),100)</f>
        <v>100</v>
      </c>
      <c r="AO76" s="413">
        <f>IF($B76="Dame",IF(P76=0,100,P76),100)</f>
        <v>100</v>
      </c>
      <c r="AP76" s="413">
        <f>IF($B76="Dame",IF(Q76=0,100,Q76),100)</f>
        <v>100</v>
      </c>
      <c r="AQ76" s="413">
        <f>IF($B76="Dame",IF(R76=0,100,R76),100)</f>
        <v>100</v>
      </c>
      <c r="AR76" s="413">
        <f>IF($B76="Dame",IF(S76=0,100,S76),100)</f>
        <v>100</v>
      </c>
      <c r="AS76" s="413">
        <f>IF($B76="Dame",IF(T76=0,100,T76),100)</f>
        <v>100</v>
      </c>
      <c r="AT76" s="413">
        <f>IF($B76="Dame",IF(U76=0,100,U76),100)</f>
        <v>100</v>
      </c>
      <c r="AU76" s="413">
        <f>IF($B76="Dame",IF(V76=0,100,V76),100)</f>
        <v>100</v>
      </c>
      <c r="AV76" s="413">
        <f>IF($B76="Dame",IF(W76=0,100,W76),100)</f>
        <v>100</v>
      </c>
      <c r="AW76" s="413">
        <f>IF($B76="Dame",IF(X76=0,100,X76),100)</f>
        <v>100</v>
      </c>
    </row>
    <row r="77" spans="1:49" x14ac:dyDescent="0.2">
      <c r="A77" s="319">
        <v>36279</v>
      </c>
      <c r="B77" s="319" t="s">
        <v>472</v>
      </c>
      <c r="C77" s="326">
        <v>517</v>
      </c>
      <c r="D77" s="319"/>
      <c r="E77" s="352">
        <v>2</v>
      </c>
      <c r="F77" s="352">
        <v>1</v>
      </c>
      <c r="G77" s="475">
        <v>2.5983796296296297E-2</v>
      </c>
      <c r="H77" s="487" t="str">
        <f>IF(T77=J77,"Pers","")</f>
        <v/>
      </c>
      <c r="I77" s="487" t="str">
        <f>IF(E77&gt;1,IF(G77=K77,"Pers",""),"")</f>
        <v/>
      </c>
      <c r="J77" s="477">
        <f t="array" ref="J77">MIN(IF(L$13:L$1000=L77,T$13:T$1000))</f>
        <v>1.2743055555555556E-2</v>
      </c>
      <c r="K77" s="477">
        <f t="array" ref="K77">MIN(IF(L$13:L$1000=L77,U$13:U$1000))</f>
        <v>2.5925925925925925E-2</v>
      </c>
      <c r="L77" s="326" t="s">
        <v>307</v>
      </c>
      <c r="M77" s="331">
        <v>2.2222222222222222E-3</v>
      </c>
      <c r="N77" s="331">
        <v>1.3888888888888889E-3</v>
      </c>
      <c r="O77" s="331">
        <v>1.5972222222222221E-3</v>
      </c>
      <c r="P77" s="331">
        <v>9.2592592592592585E-4</v>
      </c>
      <c r="Q77" s="331">
        <v>1.7939814814814815E-3</v>
      </c>
      <c r="R77" s="331">
        <v>2.2106481481481478E-3</v>
      </c>
      <c r="S77" s="331">
        <v>2.7314814814814819E-3</v>
      </c>
      <c r="T77" s="332">
        <f>SUM(M77:S77)</f>
        <v>1.2870370370370369E-2</v>
      </c>
      <c r="U77" s="488" t="s">
        <v>529</v>
      </c>
      <c r="V77" s="343"/>
      <c r="W77" s="343"/>
      <c r="X77" s="343"/>
      <c r="Y77" s="408"/>
      <c r="Z77" s="412">
        <f>IF(M77=0,100,M77)</f>
        <v>2.2222222222222222E-3</v>
      </c>
      <c r="AA77" s="412">
        <f>IF(N77=0,100,N77)</f>
        <v>1.3888888888888889E-3</v>
      </c>
      <c r="AB77" s="412">
        <f>IF(O77=0,100,O77)</f>
        <v>1.5972222222222221E-3</v>
      </c>
      <c r="AC77" s="412">
        <f>IF(P77=0,100,P77)</f>
        <v>9.2592592592592585E-4</v>
      </c>
      <c r="AD77" s="412">
        <f>IF(Q77=0,100,Q77)</f>
        <v>1.7939814814814815E-3</v>
      </c>
      <c r="AE77" s="412">
        <f>IF(R77=0,100,R77)</f>
        <v>2.2106481481481478E-3</v>
      </c>
      <c r="AF77" s="412">
        <f>IF(S77=0,100,S77)</f>
        <v>2.7314814814814819E-3</v>
      </c>
      <c r="AG77" s="412">
        <f>IF(T77=0,100,T77)</f>
        <v>1.2870370370370369E-2</v>
      </c>
      <c r="AH77" s="412" t="str">
        <f>IF(U77=0,100,U77)</f>
        <v>x</v>
      </c>
      <c r="AI77" s="412">
        <f>IF(V77=0,100,V77)</f>
        <v>100</v>
      </c>
      <c r="AJ77" s="412">
        <f>IF(W77=0,100,W77)</f>
        <v>100</v>
      </c>
      <c r="AK77" s="412">
        <f>IF(X77=0,100,X77)</f>
        <v>100</v>
      </c>
      <c r="AL77" s="413">
        <f>IF($B77="Dame",IF(M77=0,100,M77),100)</f>
        <v>100</v>
      </c>
      <c r="AM77" s="413">
        <f>IF($B77="Dame",IF(N77=0,100,N77),100)</f>
        <v>100</v>
      </c>
      <c r="AN77" s="413">
        <f>IF($B77="Dame",IF(O77=0,100,O77),100)</f>
        <v>100</v>
      </c>
      <c r="AO77" s="413">
        <f>IF($B77="Dame",IF(P77=0,100,P77),100)</f>
        <v>100</v>
      </c>
      <c r="AP77" s="413">
        <f>IF($B77="Dame",IF(Q77=0,100,Q77),100)</f>
        <v>100</v>
      </c>
      <c r="AQ77" s="413">
        <f>IF($B77="Dame",IF(R77=0,100,R77),100)</f>
        <v>100</v>
      </c>
      <c r="AR77" s="413">
        <f>IF($B77="Dame",IF(S77=0,100,S77),100)</f>
        <v>100</v>
      </c>
      <c r="AS77" s="413">
        <f>IF($B77="Dame",IF(T77=0,100,T77),100)</f>
        <v>100</v>
      </c>
      <c r="AT77" s="413">
        <f>IF($B77="Dame",IF(U77=0,100,U77),100)</f>
        <v>100</v>
      </c>
      <c r="AU77" s="413">
        <f>IF($B77="Dame",IF(V77=0,100,V77),100)</f>
        <v>100</v>
      </c>
      <c r="AV77" s="413">
        <f>IF($B77="Dame",IF(W77=0,100,W77),100)</f>
        <v>100</v>
      </c>
      <c r="AW77" s="413">
        <f>IF($B77="Dame",IF(X77=0,100,X77),100)</f>
        <v>100</v>
      </c>
    </row>
    <row r="78" spans="1:49" x14ac:dyDescent="0.2">
      <c r="A78" s="319">
        <v>36279</v>
      </c>
      <c r="B78" s="319" t="s">
        <v>472</v>
      </c>
      <c r="C78" s="326">
        <v>518</v>
      </c>
      <c r="D78" s="319"/>
      <c r="E78" s="352">
        <v>2</v>
      </c>
      <c r="F78" s="352">
        <v>2</v>
      </c>
      <c r="G78" s="475">
        <v>2.5983796296296297E-2</v>
      </c>
      <c r="H78" s="487" t="str">
        <f>IF(T78=J78,"Pers","")</f>
        <v/>
      </c>
      <c r="I78" s="487" t="str">
        <f>IF(E78&gt;1,IF(G78=K78,"Pers",""),"")</f>
        <v/>
      </c>
      <c r="J78" s="477">
        <f t="array" ref="J78">MIN(IF(L$13:L$1000=L78,T$13:T$1000))</f>
        <v>1.2743055555555556E-2</v>
      </c>
      <c r="K78" s="477">
        <f t="array" ref="K78">MIN(IF(L$13:L$1000=L78,U$13:U$1000))</f>
        <v>2.5925925925925925E-2</v>
      </c>
      <c r="L78" s="326" t="s">
        <v>307</v>
      </c>
      <c r="M78" s="331">
        <v>2.3842592592592591E-3</v>
      </c>
      <c r="N78" s="331">
        <v>1.5277777777777779E-3</v>
      </c>
      <c r="O78" s="331">
        <v>1.6087962962962963E-3</v>
      </c>
      <c r="P78" s="331">
        <v>9.1435185185185185E-4</v>
      </c>
      <c r="Q78" s="331">
        <v>1.8287037037037037E-3</v>
      </c>
      <c r="R78" s="331">
        <v>2.1527777777777778E-3</v>
      </c>
      <c r="S78" s="331">
        <v>2.6967592592592594E-3</v>
      </c>
      <c r="T78" s="332">
        <f>SUM(M78:S78)</f>
        <v>1.3113425925925926E-2</v>
      </c>
      <c r="U78" s="332">
        <v>2.5983796296296297E-2</v>
      </c>
      <c r="V78" s="343"/>
      <c r="W78" s="343"/>
      <c r="X78" s="343"/>
      <c r="Y78" s="408"/>
      <c r="Z78" s="412">
        <f>IF(M78=0,100,M78)</f>
        <v>2.3842592592592591E-3</v>
      </c>
      <c r="AA78" s="412">
        <f>IF(N78=0,100,N78)</f>
        <v>1.5277777777777779E-3</v>
      </c>
      <c r="AB78" s="412">
        <f>IF(O78=0,100,O78)</f>
        <v>1.6087962962962963E-3</v>
      </c>
      <c r="AC78" s="412">
        <f>IF(P78=0,100,P78)</f>
        <v>9.1435185185185185E-4</v>
      </c>
      <c r="AD78" s="412">
        <f>IF(Q78=0,100,Q78)</f>
        <v>1.8287037037037037E-3</v>
      </c>
      <c r="AE78" s="412">
        <f>IF(R78=0,100,R78)</f>
        <v>2.1527777777777778E-3</v>
      </c>
      <c r="AF78" s="412">
        <f>IF(S78=0,100,S78)</f>
        <v>2.6967592592592594E-3</v>
      </c>
      <c r="AG78" s="412">
        <f>IF(T78=0,100,T78)</f>
        <v>1.3113425925925926E-2</v>
      </c>
      <c r="AH78" s="412">
        <f>IF(U78=0,100,U78)</f>
        <v>2.5983796296296297E-2</v>
      </c>
      <c r="AI78" s="412">
        <f>IF(V78=0,100,V78)</f>
        <v>100</v>
      </c>
      <c r="AJ78" s="412">
        <f>IF(W78=0,100,W78)</f>
        <v>100</v>
      </c>
      <c r="AK78" s="412">
        <f>IF(X78=0,100,X78)</f>
        <v>100</v>
      </c>
      <c r="AL78" s="413">
        <f>IF($B78="Dame",IF(M78=0,100,M78),100)</f>
        <v>100</v>
      </c>
      <c r="AM78" s="413">
        <f>IF($B78="Dame",IF(N78=0,100,N78),100)</f>
        <v>100</v>
      </c>
      <c r="AN78" s="413">
        <f>IF($B78="Dame",IF(O78=0,100,O78),100)</f>
        <v>100</v>
      </c>
      <c r="AO78" s="413">
        <f>IF($B78="Dame",IF(P78=0,100,P78),100)</f>
        <v>100</v>
      </c>
      <c r="AP78" s="413">
        <f>IF($B78="Dame",IF(Q78=0,100,Q78),100)</f>
        <v>100</v>
      </c>
      <c r="AQ78" s="413">
        <f>IF($B78="Dame",IF(R78=0,100,R78),100)</f>
        <v>100</v>
      </c>
      <c r="AR78" s="413">
        <f>IF($B78="Dame",IF(S78=0,100,S78),100)</f>
        <v>100</v>
      </c>
      <c r="AS78" s="413">
        <f>IF($B78="Dame",IF(T78=0,100,T78),100)</f>
        <v>100</v>
      </c>
      <c r="AT78" s="413">
        <f>IF($B78="Dame",IF(U78=0,100,U78),100)</f>
        <v>100</v>
      </c>
      <c r="AU78" s="413">
        <f>IF($B78="Dame",IF(V78=0,100,V78),100)</f>
        <v>100</v>
      </c>
      <c r="AV78" s="413">
        <f>IF($B78="Dame",IF(W78=0,100,W78),100)</f>
        <v>100</v>
      </c>
      <c r="AW78" s="413">
        <f>IF($B78="Dame",IF(X78=0,100,X78),100)</f>
        <v>100</v>
      </c>
    </row>
    <row r="79" spans="1:49" x14ac:dyDescent="0.2">
      <c r="A79" s="319">
        <v>36279</v>
      </c>
      <c r="B79" s="319" t="s">
        <v>472</v>
      </c>
      <c r="C79" s="326">
        <v>190</v>
      </c>
      <c r="D79" s="319"/>
      <c r="E79" s="352">
        <v>2</v>
      </c>
      <c r="F79" s="352">
        <v>1</v>
      </c>
      <c r="G79" s="475">
        <v>2.6770833333333334E-2</v>
      </c>
      <c r="H79" s="487" t="str">
        <f>IF(T79=J79,"Pers","")</f>
        <v>Pers</v>
      </c>
      <c r="I79" s="487" t="str">
        <f>IF(E79&gt;1,IF(G79=K79,"Pers",""),"")</f>
        <v/>
      </c>
      <c r="J79" s="477">
        <f t="array" ref="J79">MIN(IF(L$13:L$1000=L79,T$13:T$1000))</f>
        <v>1.3194444444444443E-2</v>
      </c>
      <c r="K79" s="477">
        <f t="array" ref="K79">MIN(IF(L$13:L$1000=L79,U$13:U$1000))</f>
        <v>2.6701388888888886E-2</v>
      </c>
      <c r="L79" s="326" t="s">
        <v>138</v>
      </c>
      <c r="M79" s="331">
        <v>2.2337962962962967E-3</v>
      </c>
      <c r="N79" s="331">
        <v>1.4814814814814814E-3</v>
      </c>
      <c r="O79" s="331">
        <v>1.5856481481481479E-3</v>
      </c>
      <c r="P79" s="331">
        <v>9.7222222222222209E-4</v>
      </c>
      <c r="Q79" s="331">
        <v>1.8634259259259261E-3</v>
      </c>
      <c r="R79" s="331">
        <v>2.2453703703703702E-3</v>
      </c>
      <c r="S79" s="331">
        <v>2.8124999999999999E-3</v>
      </c>
      <c r="T79" s="332">
        <f>SUM(M79:S79)</f>
        <v>1.3194444444444443E-2</v>
      </c>
      <c r="U79" s="488" t="s">
        <v>529</v>
      </c>
      <c r="V79" s="343"/>
      <c r="W79" s="343"/>
      <c r="X79" s="343"/>
      <c r="Y79" s="408"/>
      <c r="Z79" s="412">
        <f>IF(M79=0,100,M79)</f>
        <v>2.2337962962962967E-3</v>
      </c>
      <c r="AA79" s="412">
        <f>IF(N79=0,100,N79)</f>
        <v>1.4814814814814814E-3</v>
      </c>
      <c r="AB79" s="412">
        <f>IF(O79=0,100,O79)</f>
        <v>1.5856481481481479E-3</v>
      </c>
      <c r="AC79" s="412">
        <f>IF(P79=0,100,P79)</f>
        <v>9.7222222222222209E-4</v>
      </c>
      <c r="AD79" s="412">
        <f>IF(Q79=0,100,Q79)</f>
        <v>1.8634259259259261E-3</v>
      </c>
      <c r="AE79" s="412">
        <f>IF(R79=0,100,R79)</f>
        <v>2.2453703703703702E-3</v>
      </c>
      <c r="AF79" s="412">
        <f>IF(S79=0,100,S79)</f>
        <v>2.8124999999999999E-3</v>
      </c>
      <c r="AG79" s="412">
        <f>IF(T79=0,100,T79)</f>
        <v>1.3194444444444443E-2</v>
      </c>
      <c r="AH79" s="412" t="str">
        <f>IF(U79=0,100,U79)</f>
        <v>x</v>
      </c>
      <c r="AI79" s="412">
        <f>IF(V79=0,100,V79)</f>
        <v>100</v>
      </c>
      <c r="AJ79" s="412">
        <f>IF(W79=0,100,W79)</f>
        <v>100</v>
      </c>
      <c r="AK79" s="412">
        <f>IF(X79=0,100,X79)</f>
        <v>100</v>
      </c>
      <c r="AL79" s="413">
        <f>IF($B79="Dame",IF(M79=0,100,M79),100)</f>
        <v>100</v>
      </c>
      <c r="AM79" s="413">
        <f>IF($B79="Dame",IF(N79=0,100,N79),100)</f>
        <v>100</v>
      </c>
      <c r="AN79" s="413">
        <f>IF($B79="Dame",IF(O79=0,100,O79),100)</f>
        <v>100</v>
      </c>
      <c r="AO79" s="413">
        <f>IF($B79="Dame",IF(P79=0,100,P79),100)</f>
        <v>100</v>
      </c>
      <c r="AP79" s="413">
        <f>IF($B79="Dame",IF(Q79=0,100,Q79),100)</f>
        <v>100</v>
      </c>
      <c r="AQ79" s="413">
        <f>IF($B79="Dame",IF(R79=0,100,R79),100)</f>
        <v>100</v>
      </c>
      <c r="AR79" s="413">
        <f>IF($B79="Dame",IF(S79=0,100,S79),100)</f>
        <v>100</v>
      </c>
      <c r="AS79" s="413">
        <f>IF($B79="Dame",IF(T79=0,100,T79),100)</f>
        <v>100</v>
      </c>
      <c r="AT79" s="413">
        <f>IF($B79="Dame",IF(U79=0,100,U79),100)</f>
        <v>100</v>
      </c>
      <c r="AU79" s="413">
        <f>IF($B79="Dame",IF(V79=0,100,V79),100)</f>
        <v>100</v>
      </c>
      <c r="AV79" s="413">
        <f>IF($B79="Dame",IF(W79=0,100,W79),100)</f>
        <v>100</v>
      </c>
      <c r="AW79" s="413">
        <f>IF($B79="Dame",IF(X79=0,100,X79),100)</f>
        <v>100</v>
      </c>
    </row>
    <row r="80" spans="1:49" x14ac:dyDescent="0.2">
      <c r="A80" s="319">
        <v>36279</v>
      </c>
      <c r="B80" s="319" t="s">
        <v>472</v>
      </c>
      <c r="C80" s="326">
        <v>191</v>
      </c>
      <c r="D80" s="319"/>
      <c r="E80" s="352">
        <v>2</v>
      </c>
      <c r="F80" s="352">
        <v>2</v>
      </c>
      <c r="G80" s="475">
        <v>2.6770833333333334E-2</v>
      </c>
      <c r="H80" s="487" t="str">
        <f>IF(T80=J80,"Pers","")</f>
        <v/>
      </c>
      <c r="I80" s="487" t="str">
        <f>IF(E80&gt;1,IF(G80=K80,"Pers",""),"")</f>
        <v/>
      </c>
      <c r="J80" s="477">
        <f t="array" ref="J80">MIN(IF(L$13:L$1000=L80,T$13:T$1000))</f>
        <v>1.3194444444444443E-2</v>
      </c>
      <c r="K80" s="477">
        <f t="array" ref="K80">MIN(IF(L$13:L$1000=L80,U$13:U$1000))</f>
        <v>2.6701388888888886E-2</v>
      </c>
      <c r="L80" s="326" t="s">
        <v>138</v>
      </c>
      <c r="M80" s="331">
        <v>2.488425925925926E-3</v>
      </c>
      <c r="N80" s="331">
        <v>1.4814814814814814E-3</v>
      </c>
      <c r="O80" s="331">
        <v>1.6319444444444445E-3</v>
      </c>
      <c r="P80" s="331">
        <v>1.0069444444444444E-3</v>
      </c>
      <c r="Q80" s="331">
        <v>1.9675925925925928E-3</v>
      </c>
      <c r="R80" s="331">
        <v>2.2337962962962967E-3</v>
      </c>
      <c r="S80" s="331">
        <v>2.7662037037037034E-3</v>
      </c>
      <c r="T80" s="332">
        <f>SUM(M80:S80)</f>
        <v>1.357638888888889E-2</v>
      </c>
      <c r="U80" s="332">
        <v>2.6770833333333334E-2</v>
      </c>
      <c r="V80" s="332"/>
      <c r="W80" s="343"/>
      <c r="X80" s="343"/>
      <c r="Y80" s="408"/>
      <c r="Z80" s="412">
        <f>IF(M80=0,100,M80)</f>
        <v>2.488425925925926E-3</v>
      </c>
      <c r="AA80" s="412">
        <f>IF(N80=0,100,N80)</f>
        <v>1.4814814814814814E-3</v>
      </c>
      <c r="AB80" s="412">
        <f>IF(O80=0,100,O80)</f>
        <v>1.6319444444444445E-3</v>
      </c>
      <c r="AC80" s="412">
        <f>IF(P80=0,100,P80)</f>
        <v>1.0069444444444444E-3</v>
      </c>
      <c r="AD80" s="412">
        <f>IF(Q80=0,100,Q80)</f>
        <v>1.9675925925925928E-3</v>
      </c>
      <c r="AE80" s="412">
        <f>IF(R80=0,100,R80)</f>
        <v>2.2337962962962967E-3</v>
      </c>
      <c r="AF80" s="412">
        <f>IF(S80=0,100,S80)</f>
        <v>2.7662037037037034E-3</v>
      </c>
      <c r="AG80" s="412">
        <f>IF(T80=0,100,T80)</f>
        <v>1.357638888888889E-2</v>
      </c>
      <c r="AH80" s="412">
        <f>IF(U80=0,100,U80)</f>
        <v>2.6770833333333334E-2</v>
      </c>
      <c r="AI80" s="412">
        <f>IF(V80=0,100,V80)</f>
        <v>100</v>
      </c>
      <c r="AJ80" s="412">
        <f>IF(W80=0,100,W80)</f>
        <v>100</v>
      </c>
      <c r="AK80" s="412">
        <f>IF(X80=0,100,X80)</f>
        <v>100</v>
      </c>
      <c r="AL80" s="413">
        <f>IF($B80="Dame",IF(M80=0,100,M80),100)</f>
        <v>100</v>
      </c>
      <c r="AM80" s="413">
        <f>IF($B80="Dame",IF(N80=0,100,N80),100)</f>
        <v>100</v>
      </c>
      <c r="AN80" s="413">
        <f>IF($B80="Dame",IF(O80=0,100,O80),100)</f>
        <v>100</v>
      </c>
      <c r="AO80" s="413">
        <f>IF($B80="Dame",IF(P80=0,100,P80),100)</f>
        <v>100</v>
      </c>
      <c r="AP80" s="413">
        <f>IF($B80="Dame",IF(Q80=0,100,Q80),100)</f>
        <v>100</v>
      </c>
      <c r="AQ80" s="413">
        <f>IF($B80="Dame",IF(R80=0,100,R80),100)</f>
        <v>100</v>
      </c>
      <c r="AR80" s="413">
        <f>IF($B80="Dame",IF(S80=0,100,S80),100)</f>
        <v>100</v>
      </c>
      <c r="AS80" s="413">
        <f>IF($B80="Dame",IF(T80=0,100,T80),100)</f>
        <v>100</v>
      </c>
      <c r="AT80" s="413">
        <f>IF($B80="Dame",IF(U80=0,100,U80),100)</f>
        <v>100</v>
      </c>
      <c r="AU80" s="413">
        <f>IF($B80="Dame",IF(V80=0,100,V80),100)</f>
        <v>100</v>
      </c>
      <c r="AV80" s="413">
        <f>IF($B80="Dame",IF(W80=0,100,W80),100)</f>
        <v>100</v>
      </c>
      <c r="AW80" s="413">
        <f>IF($B80="Dame",IF(X80=0,100,X80),100)</f>
        <v>100</v>
      </c>
    </row>
    <row r="81" spans="1:49" x14ac:dyDescent="0.2">
      <c r="A81" s="319">
        <v>36279</v>
      </c>
      <c r="B81" s="319" t="s">
        <v>472</v>
      </c>
      <c r="C81" s="326">
        <v>384</v>
      </c>
      <c r="D81" s="319"/>
      <c r="E81" s="352">
        <v>2</v>
      </c>
      <c r="F81" s="352">
        <v>1</v>
      </c>
      <c r="G81" s="475">
        <v>2.7974537037037037E-2</v>
      </c>
      <c r="H81" s="487" t="str">
        <f>IF(T81=J81,"Pers","")</f>
        <v/>
      </c>
      <c r="I81" s="487" t="str">
        <f>IF(E81&gt;1,IF(G81=K81,"Pers",""),"")</f>
        <v>Pers</v>
      </c>
      <c r="J81" s="477">
        <f t="array" ref="J81">MIN(IF(L$13:L$1000=L81,T$13:T$1000))</f>
        <v>1.3217592592592593E-2</v>
      </c>
      <c r="K81" s="477">
        <f t="array" ref="K81">MIN(IF(L$13:L$1000=L81,U$13:U$1000))</f>
        <v>2.7974537037037037E-2</v>
      </c>
      <c r="L81" s="326" t="s">
        <v>238</v>
      </c>
      <c r="M81" s="331">
        <v>2.1990740740740742E-3</v>
      </c>
      <c r="N81" s="331">
        <v>1.4930555555555556E-3</v>
      </c>
      <c r="O81" s="331">
        <v>1.6435185185185183E-3</v>
      </c>
      <c r="P81" s="331">
        <v>9.9537037037037042E-4</v>
      </c>
      <c r="Q81" s="331">
        <v>1.9444444444444442E-3</v>
      </c>
      <c r="R81" s="331">
        <v>2.3263888888888887E-3</v>
      </c>
      <c r="S81" s="331">
        <v>3.0208333333333333E-3</v>
      </c>
      <c r="T81" s="332">
        <f>SUM(M81:S81)</f>
        <v>1.3622685185185186E-2</v>
      </c>
      <c r="U81" s="488" t="s">
        <v>529</v>
      </c>
      <c r="V81" s="343"/>
      <c r="W81" s="343"/>
      <c r="X81" s="343"/>
      <c r="Y81" s="408"/>
      <c r="Z81" s="412">
        <f>IF(M81=0,100,M81)</f>
        <v>2.1990740740740742E-3</v>
      </c>
      <c r="AA81" s="412">
        <f>IF(N81=0,100,N81)</f>
        <v>1.4930555555555556E-3</v>
      </c>
      <c r="AB81" s="412">
        <f>IF(O81=0,100,O81)</f>
        <v>1.6435185185185183E-3</v>
      </c>
      <c r="AC81" s="412">
        <f>IF(P81=0,100,P81)</f>
        <v>9.9537037037037042E-4</v>
      </c>
      <c r="AD81" s="412">
        <f>IF(Q81=0,100,Q81)</f>
        <v>1.9444444444444442E-3</v>
      </c>
      <c r="AE81" s="412">
        <f>IF(R81=0,100,R81)</f>
        <v>2.3263888888888887E-3</v>
      </c>
      <c r="AF81" s="412">
        <f>IF(S81=0,100,S81)</f>
        <v>3.0208333333333333E-3</v>
      </c>
      <c r="AG81" s="412">
        <f>IF(T81=0,100,T81)</f>
        <v>1.3622685185185186E-2</v>
      </c>
      <c r="AH81" s="412" t="str">
        <f>IF(U81=0,100,U81)</f>
        <v>x</v>
      </c>
      <c r="AI81" s="412">
        <f>IF(V81=0,100,V81)</f>
        <v>100</v>
      </c>
      <c r="AJ81" s="412">
        <f>IF(W81=0,100,W81)</f>
        <v>100</v>
      </c>
      <c r="AK81" s="412">
        <f>IF(X81=0,100,X81)</f>
        <v>100</v>
      </c>
      <c r="AL81" s="413">
        <f>IF($B81="Dame",IF(M81=0,100,M81),100)</f>
        <v>100</v>
      </c>
      <c r="AM81" s="413">
        <f>IF($B81="Dame",IF(N81=0,100,N81),100)</f>
        <v>100</v>
      </c>
      <c r="AN81" s="413">
        <f>IF($B81="Dame",IF(O81=0,100,O81),100)</f>
        <v>100</v>
      </c>
      <c r="AO81" s="413">
        <f>IF($B81="Dame",IF(P81=0,100,P81),100)</f>
        <v>100</v>
      </c>
      <c r="AP81" s="413">
        <f>IF($B81="Dame",IF(Q81=0,100,Q81),100)</f>
        <v>100</v>
      </c>
      <c r="AQ81" s="413">
        <f>IF($B81="Dame",IF(R81=0,100,R81),100)</f>
        <v>100</v>
      </c>
      <c r="AR81" s="413">
        <f>IF($B81="Dame",IF(S81=0,100,S81),100)</f>
        <v>100</v>
      </c>
      <c r="AS81" s="413">
        <f>IF($B81="Dame",IF(T81=0,100,T81),100)</f>
        <v>100</v>
      </c>
      <c r="AT81" s="413">
        <f>IF($B81="Dame",IF(U81=0,100,U81),100)</f>
        <v>100</v>
      </c>
      <c r="AU81" s="413">
        <f>IF($B81="Dame",IF(V81=0,100,V81),100)</f>
        <v>100</v>
      </c>
      <c r="AV81" s="413">
        <f>IF($B81="Dame",IF(W81=0,100,W81),100)</f>
        <v>100</v>
      </c>
      <c r="AW81" s="413">
        <f>IF($B81="Dame",IF(X81=0,100,X81),100)</f>
        <v>100</v>
      </c>
    </row>
    <row r="82" spans="1:49" x14ac:dyDescent="0.2">
      <c r="A82" s="319">
        <v>36279</v>
      </c>
      <c r="B82" s="319" t="s">
        <v>472</v>
      </c>
      <c r="C82" s="326">
        <v>385</v>
      </c>
      <c r="D82" s="319"/>
      <c r="E82" s="352">
        <v>2</v>
      </c>
      <c r="F82" s="352">
        <v>2</v>
      </c>
      <c r="G82" s="475">
        <v>2.7974537037037037E-2</v>
      </c>
      <c r="H82" s="487" t="str">
        <f>IF(T82=J82,"Pers","")</f>
        <v/>
      </c>
      <c r="I82" s="487" t="str">
        <f>IF(E82&gt;1,IF(G82=K82,"Pers",""),"")</f>
        <v>Pers</v>
      </c>
      <c r="J82" s="477">
        <f t="array" ref="J82">MIN(IF(L$13:L$1000=L82,T$13:T$1000))</f>
        <v>1.3217592592592593E-2</v>
      </c>
      <c r="K82" s="477">
        <f t="array" ref="K82">MIN(IF(L$13:L$1000=L82,U$13:U$1000))</f>
        <v>2.7974537037037037E-2</v>
      </c>
      <c r="L82" s="326" t="s">
        <v>238</v>
      </c>
      <c r="M82" s="331">
        <v>2.5810185185185185E-3</v>
      </c>
      <c r="N82" s="331">
        <v>1.5972222222222221E-3</v>
      </c>
      <c r="O82" s="331">
        <v>1.6782407407407406E-3</v>
      </c>
      <c r="P82" s="331">
        <v>1.0416666666666667E-3</v>
      </c>
      <c r="Q82" s="331">
        <v>2.1064814814814813E-3</v>
      </c>
      <c r="R82" s="343"/>
      <c r="S82" s="331">
        <v>5.347222222222222E-3</v>
      </c>
      <c r="T82" s="332">
        <f>SUM(M82:S82)</f>
        <v>1.4351851851851852E-2</v>
      </c>
      <c r="U82" s="332">
        <v>2.7974537037037037E-2</v>
      </c>
      <c r="V82" s="431"/>
      <c r="W82" s="343"/>
      <c r="X82" s="343"/>
      <c r="Y82" s="408"/>
      <c r="Z82" s="412">
        <f>IF(M82=0,100,M82)</f>
        <v>2.5810185185185185E-3</v>
      </c>
      <c r="AA82" s="412">
        <f>IF(N82=0,100,N82)</f>
        <v>1.5972222222222221E-3</v>
      </c>
      <c r="AB82" s="412">
        <f>IF(O82=0,100,O82)</f>
        <v>1.6782407407407406E-3</v>
      </c>
      <c r="AC82" s="412">
        <f>IF(P82=0,100,P82)</f>
        <v>1.0416666666666667E-3</v>
      </c>
      <c r="AD82" s="412">
        <f>IF(Q82=0,100,Q82)</f>
        <v>2.1064814814814813E-3</v>
      </c>
      <c r="AE82" s="412">
        <f>IF(R82=0,100,R82)</f>
        <v>100</v>
      </c>
      <c r="AF82" s="412">
        <f>IF(S82=0,100,S82)</f>
        <v>5.347222222222222E-3</v>
      </c>
      <c r="AG82" s="412">
        <f>IF(T82=0,100,T82)</f>
        <v>1.4351851851851852E-2</v>
      </c>
      <c r="AH82" s="412">
        <f>IF(U82=0,100,U82)</f>
        <v>2.7974537037037037E-2</v>
      </c>
      <c r="AI82" s="412">
        <f>IF(V82=0,100,V82)</f>
        <v>100</v>
      </c>
      <c r="AJ82" s="412">
        <f>IF(W82=0,100,W82)</f>
        <v>100</v>
      </c>
      <c r="AK82" s="412">
        <f>IF(X82=0,100,X82)</f>
        <v>100</v>
      </c>
      <c r="AL82" s="413">
        <f>IF($B82="Dame",IF(M82=0,100,M82),100)</f>
        <v>100</v>
      </c>
      <c r="AM82" s="413">
        <f>IF($B82="Dame",IF(N82=0,100,N82),100)</f>
        <v>100</v>
      </c>
      <c r="AN82" s="413">
        <f>IF($B82="Dame",IF(O82=0,100,O82),100)</f>
        <v>100</v>
      </c>
      <c r="AO82" s="413">
        <f>IF($B82="Dame",IF(P82=0,100,P82),100)</f>
        <v>100</v>
      </c>
      <c r="AP82" s="413">
        <f>IF($B82="Dame",IF(Q82=0,100,Q82),100)</f>
        <v>100</v>
      </c>
      <c r="AQ82" s="413">
        <f>IF($B82="Dame",IF(R82=0,100,R82),100)</f>
        <v>100</v>
      </c>
      <c r="AR82" s="413">
        <f>IF($B82="Dame",IF(S82=0,100,S82),100)</f>
        <v>100</v>
      </c>
      <c r="AS82" s="413">
        <f>IF($B82="Dame",IF(T82=0,100,T82),100)</f>
        <v>100</v>
      </c>
      <c r="AT82" s="413">
        <f>IF($B82="Dame",IF(U82=0,100,U82),100)</f>
        <v>100</v>
      </c>
      <c r="AU82" s="413">
        <f>IF($B82="Dame",IF(V82=0,100,V82),100)</f>
        <v>100</v>
      </c>
      <c r="AV82" s="413">
        <f>IF($B82="Dame",IF(W82=0,100,W82),100)</f>
        <v>100</v>
      </c>
      <c r="AW82" s="413">
        <f>IF($B82="Dame",IF(X82=0,100,X82),100)</f>
        <v>100</v>
      </c>
    </row>
    <row r="83" spans="1:49" x14ac:dyDescent="0.2">
      <c r="A83" s="319">
        <v>36279</v>
      </c>
      <c r="B83" s="319" t="s">
        <v>472</v>
      </c>
      <c r="C83" s="326">
        <v>153</v>
      </c>
      <c r="D83" s="319"/>
      <c r="E83" s="352">
        <v>2</v>
      </c>
      <c r="F83" s="352">
        <v>1</v>
      </c>
      <c r="G83" s="475">
        <v>2.9050925925925924E-2</v>
      </c>
      <c r="H83" s="487" t="str">
        <f>IF(T83=J83,"Pers","")</f>
        <v/>
      </c>
      <c r="I83" s="487" t="str">
        <f>IF(E83&gt;1,IF(G83=K83,"Pers",""),"")</f>
        <v/>
      </c>
      <c r="J83" s="477">
        <f t="array" ref="J83">MIN(IF(L$13:L$1000=L83,T$13:T$1000))</f>
        <v>1.3738425925925925E-2</v>
      </c>
      <c r="K83" s="477">
        <f t="array" ref="K83">MIN(IF(L$13:L$1000=L83,U$13:U$1000))</f>
        <v>2.8125000000000001E-2</v>
      </c>
      <c r="L83" s="334" t="s">
        <v>124</v>
      </c>
      <c r="M83" s="331">
        <v>2.3148148148148151E-3</v>
      </c>
      <c r="N83" s="331">
        <v>1.5740740740740741E-3</v>
      </c>
      <c r="O83" s="331">
        <v>1.7013888888888892E-3</v>
      </c>
      <c r="P83" s="331">
        <v>1.0416666666666667E-3</v>
      </c>
      <c r="Q83" s="331">
        <v>2.2106481481481478E-3</v>
      </c>
      <c r="R83" s="331">
        <v>2.3032407407407407E-3</v>
      </c>
      <c r="S83" s="331">
        <v>2.9976851851851848E-3</v>
      </c>
      <c r="T83" s="332">
        <f>SUM(M83:S83)</f>
        <v>1.4143518518518519E-2</v>
      </c>
      <c r="U83" s="488" t="s">
        <v>529</v>
      </c>
      <c r="V83" s="343"/>
      <c r="W83" s="343"/>
      <c r="X83" s="343"/>
      <c r="Y83" s="408"/>
      <c r="Z83" s="412">
        <f>IF(M83=0,100,M83)</f>
        <v>2.3148148148148151E-3</v>
      </c>
      <c r="AA83" s="412">
        <f>IF(N83=0,100,N83)</f>
        <v>1.5740740740740741E-3</v>
      </c>
      <c r="AB83" s="412">
        <f>IF(O83=0,100,O83)</f>
        <v>1.7013888888888892E-3</v>
      </c>
      <c r="AC83" s="412">
        <f>IF(P83=0,100,P83)</f>
        <v>1.0416666666666667E-3</v>
      </c>
      <c r="AD83" s="412">
        <f>IF(Q83=0,100,Q83)</f>
        <v>2.2106481481481478E-3</v>
      </c>
      <c r="AE83" s="412">
        <f>IF(R83=0,100,R83)</f>
        <v>2.3032407407407407E-3</v>
      </c>
      <c r="AF83" s="412">
        <f>IF(S83=0,100,S83)</f>
        <v>2.9976851851851848E-3</v>
      </c>
      <c r="AG83" s="412">
        <f>IF(T83=0,100,T83)</f>
        <v>1.4143518518518519E-2</v>
      </c>
      <c r="AH83" s="412" t="str">
        <f>IF(U83=0,100,U83)</f>
        <v>x</v>
      </c>
      <c r="AI83" s="412">
        <f>IF(V83=0,100,V83)</f>
        <v>100</v>
      </c>
      <c r="AJ83" s="412">
        <f>IF(W83=0,100,W83)</f>
        <v>100</v>
      </c>
      <c r="AK83" s="412">
        <f>IF(X83=0,100,X83)</f>
        <v>100</v>
      </c>
      <c r="AL83" s="413">
        <f>IF($B83="Dame",IF(M83=0,100,M83),100)</f>
        <v>100</v>
      </c>
      <c r="AM83" s="413">
        <f>IF($B83="Dame",IF(N83=0,100,N83),100)</f>
        <v>100</v>
      </c>
      <c r="AN83" s="413">
        <f>IF($B83="Dame",IF(O83=0,100,O83),100)</f>
        <v>100</v>
      </c>
      <c r="AO83" s="413">
        <f>IF($B83="Dame",IF(P83=0,100,P83),100)</f>
        <v>100</v>
      </c>
      <c r="AP83" s="413">
        <f>IF($B83="Dame",IF(Q83=0,100,Q83),100)</f>
        <v>100</v>
      </c>
      <c r="AQ83" s="413">
        <f>IF($B83="Dame",IF(R83=0,100,R83),100)</f>
        <v>100</v>
      </c>
      <c r="AR83" s="413">
        <f>IF($B83="Dame",IF(S83=0,100,S83),100)</f>
        <v>100</v>
      </c>
      <c r="AS83" s="413">
        <f>IF($B83="Dame",IF(T83=0,100,T83),100)</f>
        <v>100</v>
      </c>
      <c r="AT83" s="413">
        <f>IF($B83="Dame",IF(U83=0,100,U83),100)</f>
        <v>100</v>
      </c>
      <c r="AU83" s="413">
        <f>IF($B83="Dame",IF(V83=0,100,V83),100)</f>
        <v>100</v>
      </c>
      <c r="AV83" s="413">
        <f>IF($B83="Dame",IF(W83=0,100,W83),100)</f>
        <v>100</v>
      </c>
      <c r="AW83" s="413">
        <f>IF($B83="Dame",IF(X83=0,100,X83),100)</f>
        <v>100</v>
      </c>
    </row>
    <row r="84" spans="1:49" x14ac:dyDescent="0.2">
      <c r="A84" s="319">
        <v>36279</v>
      </c>
      <c r="B84" s="319" t="s">
        <v>472</v>
      </c>
      <c r="C84" s="326">
        <v>154</v>
      </c>
      <c r="D84" s="319"/>
      <c r="E84" s="352">
        <v>2</v>
      </c>
      <c r="F84" s="352">
        <v>2</v>
      </c>
      <c r="G84" s="475">
        <v>2.9050925925925924E-2</v>
      </c>
      <c r="H84" s="487" t="str">
        <f>IF(T84=J84,"Pers","")</f>
        <v/>
      </c>
      <c r="I84" s="487" t="str">
        <f>IF(E84&gt;1,IF(G84=K84,"Pers",""),"")</f>
        <v/>
      </c>
      <c r="J84" s="477">
        <f t="array" ref="J84">MIN(IF(L$13:L$1000=L84,T$13:T$1000))</f>
        <v>1.3738425925925925E-2</v>
      </c>
      <c r="K84" s="477">
        <f t="array" ref="K84">MIN(IF(L$13:L$1000=L84,U$13:U$1000))</f>
        <v>2.8125000000000001E-2</v>
      </c>
      <c r="L84" s="334" t="s">
        <v>124</v>
      </c>
      <c r="M84" s="331">
        <v>2.6967592592592594E-3</v>
      </c>
      <c r="N84" s="331">
        <v>1.689814814814815E-3</v>
      </c>
      <c r="O84" s="331">
        <v>1.7708333333333332E-3</v>
      </c>
      <c r="P84" s="331">
        <v>1.0648148148148147E-3</v>
      </c>
      <c r="Q84" s="331">
        <v>2.3726851851851851E-3</v>
      </c>
      <c r="R84" s="331">
        <v>2.3842592592592591E-3</v>
      </c>
      <c r="S84" s="331">
        <v>2.9282407407407412E-3</v>
      </c>
      <c r="T84" s="332">
        <f>SUM(M84:S84)</f>
        <v>1.4907407407407407E-2</v>
      </c>
      <c r="U84" s="332">
        <v>2.9050925925925924E-2</v>
      </c>
      <c r="V84" s="331"/>
      <c r="W84" s="343"/>
      <c r="X84" s="343"/>
      <c r="Y84" s="408"/>
      <c r="Z84" s="412">
        <f>IF(M84=0,100,M84)</f>
        <v>2.6967592592592594E-3</v>
      </c>
      <c r="AA84" s="412">
        <f>IF(N84=0,100,N84)</f>
        <v>1.689814814814815E-3</v>
      </c>
      <c r="AB84" s="412">
        <f>IF(O84=0,100,O84)</f>
        <v>1.7708333333333332E-3</v>
      </c>
      <c r="AC84" s="412">
        <f>IF(P84=0,100,P84)</f>
        <v>1.0648148148148147E-3</v>
      </c>
      <c r="AD84" s="412">
        <f>IF(Q84=0,100,Q84)</f>
        <v>2.3726851851851851E-3</v>
      </c>
      <c r="AE84" s="412">
        <f>IF(R84=0,100,R84)</f>
        <v>2.3842592592592591E-3</v>
      </c>
      <c r="AF84" s="412">
        <f>IF(S84=0,100,S84)</f>
        <v>2.9282407407407412E-3</v>
      </c>
      <c r="AG84" s="412">
        <f>IF(T84=0,100,T84)</f>
        <v>1.4907407407407407E-2</v>
      </c>
      <c r="AH84" s="412">
        <f>IF(U84=0,100,U84)</f>
        <v>2.9050925925925924E-2</v>
      </c>
      <c r="AI84" s="412">
        <f>IF(V84=0,100,V84)</f>
        <v>100</v>
      </c>
      <c r="AJ84" s="412">
        <f>IF(W84=0,100,W84)</f>
        <v>100</v>
      </c>
      <c r="AK84" s="412">
        <f>IF(X84=0,100,X84)</f>
        <v>100</v>
      </c>
      <c r="AL84" s="413">
        <f>IF($B84="Dame",IF(M84=0,100,M84),100)</f>
        <v>100</v>
      </c>
      <c r="AM84" s="413">
        <f>IF($B84="Dame",IF(N84=0,100,N84),100)</f>
        <v>100</v>
      </c>
      <c r="AN84" s="413">
        <f>IF($B84="Dame",IF(O84=0,100,O84),100)</f>
        <v>100</v>
      </c>
      <c r="AO84" s="413">
        <f>IF($B84="Dame",IF(P84=0,100,P84),100)</f>
        <v>100</v>
      </c>
      <c r="AP84" s="413">
        <f>IF($B84="Dame",IF(Q84=0,100,Q84),100)</f>
        <v>100</v>
      </c>
      <c r="AQ84" s="413">
        <f>IF($B84="Dame",IF(R84=0,100,R84),100)</f>
        <v>100</v>
      </c>
      <c r="AR84" s="413">
        <f>IF($B84="Dame",IF(S84=0,100,S84),100)</f>
        <v>100</v>
      </c>
      <c r="AS84" s="413">
        <f>IF($B84="Dame",IF(T84=0,100,T84),100)</f>
        <v>100</v>
      </c>
      <c r="AT84" s="413">
        <f>IF($B84="Dame",IF(U84=0,100,U84),100)</f>
        <v>100</v>
      </c>
      <c r="AU84" s="413">
        <f>IF($B84="Dame",IF(V84=0,100,V84),100)</f>
        <v>100</v>
      </c>
      <c r="AV84" s="413">
        <f>IF($B84="Dame",IF(W84=0,100,W84),100)</f>
        <v>100</v>
      </c>
      <c r="AW84" s="413">
        <f>IF($B84="Dame",IF(X84=0,100,X84),100)</f>
        <v>100</v>
      </c>
    </row>
    <row r="85" spans="1:49" x14ac:dyDescent="0.2">
      <c r="A85" s="319">
        <v>36279</v>
      </c>
      <c r="B85" s="319" t="s">
        <v>472</v>
      </c>
      <c r="C85" s="326">
        <v>439</v>
      </c>
      <c r="D85" s="319"/>
      <c r="E85" s="352">
        <v>2</v>
      </c>
      <c r="F85" s="352">
        <v>1</v>
      </c>
      <c r="G85" s="475">
        <v>2.9062500000000002E-2</v>
      </c>
      <c r="H85" s="487" t="str">
        <f>IF(T85=J85,"Pers","")</f>
        <v>Pers</v>
      </c>
      <c r="I85" s="487" t="str">
        <f>IF(E85&gt;1,IF(G85=K85,"Pers",""),"")</f>
        <v>Pers</v>
      </c>
      <c r="J85" s="477">
        <f t="array" ref="J85">MIN(IF(L$13:L$1000=L85,T$13:T$1000))</f>
        <v>1.3935185185185186E-2</v>
      </c>
      <c r="K85" s="477">
        <f t="array" ref="K85">MIN(IF(L$13:L$1000=L85,U$13:U$1000))</f>
        <v>2.9062500000000002E-2</v>
      </c>
      <c r="L85" s="326" t="s">
        <v>494</v>
      </c>
      <c r="M85" s="331">
        <v>2.3379629629629631E-3</v>
      </c>
      <c r="N85" s="331">
        <v>1.5277777777777779E-3</v>
      </c>
      <c r="O85" s="331">
        <v>1.6666666666666668E-3</v>
      </c>
      <c r="P85" s="331">
        <v>9.3749999999999997E-4</v>
      </c>
      <c r="Q85" s="331">
        <v>2.1643518518518518E-3</v>
      </c>
      <c r="R85" s="331">
        <v>2.2337962962962967E-3</v>
      </c>
      <c r="S85" s="331">
        <v>3.0671296296296297E-3</v>
      </c>
      <c r="T85" s="332">
        <f>SUM(M85:S85)</f>
        <v>1.3935185185185186E-2</v>
      </c>
      <c r="U85" s="488" t="s">
        <v>529</v>
      </c>
      <c r="V85" s="343"/>
      <c r="W85" s="343"/>
      <c r="X85" s="343"/>
      <c r="Y85" s="408"/>
      <c r="Z85" s="412">
        <f>IF(M85=0,100,M85)</f>
        <v>2.3379629629629631E-3</v>
      </c>
      <c r="AA85" s="412">
        <f>IF(N85=0,100,N85)</f>
        <v>1.5277777777777779E-3</v>
      </c>
      <c r="AB85" s="412">
        <f>IF(O85=0,100,O85)</f>
        <v>1.6666666666666668E-3</v>
      </c>
      <c r="AC85" s="412">
        <f>IF(P85=0,100,P85)</f>
        <v>9.3749999999999997E-4</v>
      </c>
      <c r="AD85" s="412">
        <f>IF(Q85=0,100,Q85)</f>
        <v>2.1643518518518518E-3</v>
      </c>
      <c r="AE85" s="412">
        <f>IF(R85=0,100,R85)</f>
        <v>2.2337962962962967E-3</v>
      </c>
      <c r="AF85" s="412">
        <f>IF(S85=0,100,S85)</f>
        <v>3.0671296296296297E-3</v>
      </c>
      <c r="AG85" s="412">
        <f>IF(T85=0,100,T85)</f>
        <v>1.3935185185185186E-2</v>
      </c>
      <c r="AH85" s="412" t="str">
        <f>IF(U85=0,100,U85)</f>
        <v>x</v>
      </c>
      <c r="AI85" s="412">
        <f>IF(V85=0,100,V85)</f>
        <v>100</v>
      </c>
      <c r="AJ85" s="412">
        <f>IF(W85=0,100,W85)</f>
        <v>100</v>
      </c>
      <c r="AK85" s="412">
        <f>IF(X85=0,100,X85)</f>
        <v>100</v>
      </c>
      <c r="AL85" s="413">
        <f>IF($B85="Dame",IF(M85=0,100,M85),100)</f>
        <v>100</v>
      </c>
      <c r="AM85" s="413">
        <f>IF($B85="Dame",IF(N85=0,100,N85),100)</f>
        <v>100</v>
      </c>
      <c r="AN85" s="413">
        <f>IF($B85="Dame",IF(O85=0,100,O85),100)</f>
        <v>100</v>
      </c>
      <c r="AO85" s="413">
        <f>IF($B85="Dame",IF(P85=0,100,P85),100)</f>
        <v>100</v>
      </c>
      <c r="AP85" s="413">
        <f>IF($B85="Dame",IF(Q85=0,100,Q85),100)</f>
        <v>100</v>
      </c>
      <c r="AQ85" s="413">
        <f>IF($B85="Dame",IF(R85=0,100,R85),100)</f>
        <v>100</v>
      </c>
      <c r="AR85" s="413">
        <f>IF($B85="Dame",IF(S85=0,100,S85),100)</f>
        <v>100</v>
      </c>
      <c r="AS85" s="413">
        <f>IF($B85="Dame",IF(T85=0,100,T85),100)</f>
        <v>100</v>
      </c>
      <c r="AT85" s="413">
        <f>IF($B85="Dame",IF(U85=0,100,U85),100)</f>
        <v>100</v>
      </c>
      <c r="AU85" s="413">
        <f>IF($B85="Dame",IF(V85=0,100,V85),100)</f>
        <v>100</v>
      </c>
      <c r="AV85" s="413">
        <f>IF($B85="Dame",IF(W85=0,100,W85),100)</f>
        <v>100</v>
      </c>
      <c r="AW85" s="413">
        <f>IF($B85="Dame",IF(X85=0,100,X85),100)</f>
        <v>100</v>
      </c>
    </row>
    <row r="86" spans="1:49" x14ac:dyDescent="0.2">
      <c r="A86" s="319">
        <v>36279</v>
      </c>
      <c r="B86" s="319" t="s">
        <v>472</v>
      </c>
      <c r="C86" s="326">
        <v>440</v>
      </c>
      <c r="D86" s="319"/>
      <c r="E86" s="352">
        <v>2</v>
      </c>
      <c r="F86" s="352">
        <v>2</v>
      </c>
      <c r="G86" s="475">
        <v>2.9062500000000002E-2</v>
      </c>
      <c r="H86" s="487" t="str">
        <f>IF(T86=J86,"Pers","")</f>
        <v/>
      </c>
      <c r="I86" s="487" t="str">
        <f>IF(E86&gt;1,IF(G86=K86,"Pers",""),"")</f>
        <v>Pers</v>
      </c>
      <c r="J86" s="477">
        <f t="array" ref="J86">MIN(IF(L$13:L$1000=L86,T$13:T$1000))</f>
        <v>1.3935185185185186E-2</v>
      </c>
      <c r="K86" s="477">
        <f t="array" ref="K86">MIN(IF(L$13:L$1000=L86,U$13:U$1000))</f>
        <v>2.9062500000000002E-2</v>
      </c>
      <c r="L86" s="326" t="s">
        <v>494</v>
      </c>
      <c r="M86" s="331">
        <v>2.685185185185185E-3</v>
      </c>
      <c r="N86" s="331">
        <v>1.7824074074074072E-3</v>
      </c>
      <c r="O86" s="331">
        <v>1.7592592592592592E-3</v>
      </c>
      <c r="P86" s="331">
        <v>1.0300925925925926E-3</v>
      </c>
      <c r="Q86" s="331">
        <v>2.3611111111111111E-3</v>
      </c>
      <c r="R86" s="331">
        <v>2.4652777777777776E-3</v>
      </c>
      <c r="S86" s="331">
        <v>3.0439814814814821E-3</v>
      </c>
      <c r="T86" s="332">
        <f>SUM(M86:S86)</f>
        <v>1.5127314814814816E-2</v>
      </c>
      <c r="U86" s="332">
        <v>2.9062500000000002E-2</v>
      </c>
      <c r="V86" s="343"/>
      <c r="W86" s="343"/>
      <c r="X86" s="343"/>
      <c r="Y86" s="408"/>
      <c r="Z86" s="412">
        <f>IF(M86=0,100,M86)</f>
        <v>2.685185185185185E-3</v>
      </c>
      <c r="AA86" s="412">
        <f>IF(N86=0,100,N86)</f>
        <v>1.7824074074074072E-3</v>
      </c>
      <c r="AB86" s="412">
        <f>IF(O86=0,100,O86)</f>
        <v>1.7592592592592592E-3</v>
      </c>
      <c r="AC86" s="412">
        <f>IF(P86=0,100,P86)</f>
        <v>1.0300925925925926E-3</v>
      </c>
      <c r="AD86" s="412">
        <f>IF(Q86=0,100,Q86)</f>
        <v>2.3611111111111111E-3</v>
      </c>
      <c r="AE86" s="412">
        <f>IF(R86=0,100,R86)</f>
        <v>2.4652777777777776E-3</v>
      </c>
      <c r="AF86" s="412">
        <f>IF(S86=0,100,S86)</f>
        <v>3.0439814814814821E-3</v>
      </c>
      <c r="AG86" s="412">
        <f>IF(T86=0,100,T86)</f>
        <v>1.5127314814814816E-2</v>
      </c>
      <c r="AH86" s="412">
        <f>IF(U86=0,100,U86)</f>
        <v>2.9062500000000002E-2</v>
      </c>
      <c r="AI86" s="412">
        <f>IF(V86=0,100,V86)</f>
        <v>100</v>
      </c>
      <c r="AJ86" s="412">
        <f>IF(W86=0,100,W86)</f>
        <v>100</v>
      </c>
      <c r="AK86" s="412">
        <f>IF(X86=0,100,X86)</f>
        <v>100</v>
      </c>
      <c r="AL86" s="413">
        <f>IF($B86="Dame",IF(M86=0,100,M86),100)</f>
        <v>100</v>
      </c>
      <c r="AM86" s="413">
        <f>IF($B86="Dame",IF(N86=0,100,N86),100)</f>
        <v>100</v>
      </c>
      <c r="AN86" s="413">
        <f>IF($B86="Dame",IF(O86=0,100,O86),100)</f>
        <v>100</v>
      </c>
      <c r="AO86" s="413">
        <f>IF($B86="Dame",IF(P86=0,100,P86),100)</f>
        <v>100</v>
      </c>
      <c r="AP86" s="413">
        <f>IF($B86="Dame",IF(Q86=0,100,Q86),100)</f>
        <v>100</v>
      </c>
      <c r="AQ86" s="413">
        <f>IF($B86="Dame",IF(R86=0,100,R86),100)</f>
        <v>100</v>
      </c>
      <c r="AR86" s="413">
        <f>IF($B86="Dame",IF(S86=0,100,S86),100)</f>
        <v>100</v>
      </c>
      <c r="AS86" s="413">
        <f>IF($B86="Dame",IF(T86=0,100,T86),100)</f>
        <v>100</v>
      </c>
      <c r="AT86" s="413">
        <f>IF($B86="Dame",IF(U86=0,100,U86),100)</f>
        <v>100</v>
      </c>
      <c r="AU86" s="413">
        <f>IF($B86="Dame",IF(V86=0,100,V86),100)</f>
        <v>100</v>
      </c>
      <c r="AV86" s="413">
        <f>IF($B86="Dame",IF(W86=0,100,W86),100)</f>
        <v>100</v>
      </c>
      <c r="AW86" s="413">
        <f>IF($B86="Dame",IF(X86=0,100,X86),100)</f>
        <v>100</v>
      </c>
    </row>
    <row r="87" spans="1:49" x14ac:dyDescent="0.2">
      <c r="A87" s="319">
        <v>36307</v>
      </c>
      <c r="B87" s="319" t="s">
        <v>472</v>
      </c>
      <c r="C87" s="326">
        <v>192</v>
      </c>
      <c r="D87" s="319"/>
      <c r="E87" s="352">
        <v>1</v>
      </c>
      <c r="F87" s="352">
        <v>1</v>
      </c>
      <c r="G87" s="474">
        <v>1.3287037037037036E-2</v>
      </c>
      <c r="H87" s="487" t="str">
        <f>IF(T87=J87,"Pers","")</f>
        <v/>
      </c>
      <c r="I87" s="487" t="str">
        <f>IF(E87&gt;1,IF(G87=K87,"Pers",""),"")</f>
        <v/>
      </c>
      <c r="J87" s="477">
        <f t="array" ref="J87">MIN(IF(L$13:L$1000=L87,T$13:T$1000))</f>
        <v>1.3194444444444443E-2</v>
      </c>
      <c r="K87" s="477">
        <f t="array" ref="K87">MIN(IF(L$13:L$1000=L87,U$13:U$1000))</f>
        <v>2.6701388888888886E-2</v>
      </c>
      <c r="L87" s="326" t="s">
        <v>138</v>
      </c>
      <c r="M87" s="331">
        <v>2.2685185185185182E-3</v>
      </c>
      <c r="N87" s="331">
        <v>1.4930555555555556E-3</v>
      </c>
      <c r="O87" s="331">
        <v>1.6782407407407406E-3</v>
      </c>
      <c r="P87" s="331">
        <v>9.7222222222222209E-4</v>
      </c>
      <c r="Q87" s="331">
        <v>1.8287037037037037E-3</v>
      </c>
      <c r="R87" s="331">
        <v>2.2569444444444447E-3</v>
      </c>
      <c r="S87" s="331">
        <v>2.7893518518518519E-3</v>
      </c>
      <c r="T87" s="332">
        <f>SUM(M87:S87)</f>
        <v>1.3287037037037036E-2</v>
      </c>
      <c r="U87" s="488" t="s">
        <v>529</v>
      </c>
      <c r="V87" s="332"/>
      <c r="W87" s="343"/>
      <c r="X87" s="343"/>
      <c r="Y87" s="406"/>
      <c r="Z87" s="412">
        <f>IF(M87=0,100,M87)</f>
        <v>2.2685185185185182E-3</v>
      </c>
      <c r="AA87" s="412">
        <f>IF(N87=0,100,N87)</f>
        <v>1.4930555555555556E-3</v>
      </c>
      <c r="AB87" s="412">
        <f>IF(O87=0,100,O87)</f>
        <v>1.6782407407407406E-3</v>
      </c>
      <c r="AC87" s="412">
        <f>IF(P87=0,100,P87)</f>
        <v>9.7222222222222209E-4</v>
      </c>
      <c r="AD87" s="412">
        <f>IF(Q87=0,100,Q87)</f>
        <v>1.8287037037037037E-3</v>
      </c>
      <c r="AE87" s="412">
        <f>IF(R87=0,100,R87)</f>
        <v>2.2569444444444447E-3</v>
      </c>
      <c r="AF87" s="412">
        <f>IF(S87=0,100,S87)</f>
        <v>2.7893518518518519E-3</v>
      </c>
      <c r="AG87" s="412">
        <f>IF(T87=0,100,T87)</f>
        <v>1.3287037037037036E-2</v>
      </c>
      <c r="AH87" s="412" t="str">
        <f>IF(U87=0,100,U87)</f>
        <v>x</v>
      </c>
      <c r="AI87" s="412">
        <f>IF(V87=0,100,V87)</f>
        <v>100</v>
      </c>
      <c r="AJ87" s="412">
        <f>IF(W87=0,100,W87)</f>
        <v>100</v>
      </c>
      <c r="AK87" s="412">
        <f>IF(X87=0,100,X87)</f>
        <v>100</v>
      </c>
      <c r="AL87" s="413">
        <f>IF($B87="Dame",IF(M87=0,100,M87),100)</f>
        <v>100</v>
      </c>
      <c r="AM87" s="413">
        <f>IF($B87="Dame",IF(N87=0,100,N87),100)</f>
        <v>100</v>
      </c>
      <c r="AN87" s="413">
        <f>IF($B87="Dame",IF(O87=0,100,O87),100)</f>
        <v>100</v>
      </c>
      <c r="AO87" s="413">
        <f>IF($B87="Dame",IF(P87=0,100,P87),100)</f>
        <v>100</v>
      </c>
      <c r="AP87" s="413">
        <f>IF($B87="Dame",IF(Q87=0,100,Q87),100)</f>
        <v>100</v>
      </c>
      <c r="AQ87" s="413">
        <f>IF($B87="Dame",IF(R87=0,100,R87),100)</f>
        <v>100</v>
      </c>
      <c r="AR87" s="413">
        <f>IF($B87="Dame",IF(S87=0,100,S87),100)</f>
        <v>100</v>
      </c>
      <c r="AS87" s="413">
        <f>IF($B87="Dame",IF(T87=0,100,T87),100)</f>
        <v>100</v>
      </c>
      <c r="AT87" s="413">
        <f>IF($B87="Dame",IF(U87=0,100,U87),100)</f>
        <v>100</v>
      </c>
      <c r="AU87" s="413">
        <f>IF($B87="Dame",IF(V87=0,100,V87),100)</f>
        <v>100</v>
      </c>
      <c r="AV87" s="413">
        <f>IF($B87="Dame",IF(W87=0,100,W87),100)</f>
        <v>100</v>
      </c>
      <c r="AW87" s="413">
        <f>IF($B87="Dame",IF(X87=0,100,X87),100)</f>
        <v>100</v>
      </c>
    </row>
    <row r="88" spans="1:49" x14ac:dyDescent="0.2">
      <c r="A88" s="319">
        <v>36307</v>
      </c>
      <c r="B88" s="319" t="s">
        <v>472</v>
      </c>
      <c r="C88" s="326">
        <v>155</v>
      </c>
      <c r="D88" s="319"/>
      <c r="E88" s="352">
        <v>1</v>
      </c>
      <c r="F88" s="352">
        <v>1</v>
      </c>
      <c r="G88" s="474">
        <v>1.3935185185185186E-2</v>
      </c>
      <c r="H88" s="487" t="str">
        <f>IF(T88=J88,"Pers","")</f>
        <v/>
      </c>
      <c r="I88" s="487" t="str">
        <f>IF(E88&gt;1,IF(G88=K88,"Pers",""),"")</f>
        <v/>
      </c>
      <c r="J88" s="477">
        <f t="array" ref="J88">MIN(IF(L$13:L$1000=L88,T$13:T$1000))</f>
        <v>1.3738425925925925E-2</v>
      </c>
      <c r="K88" s="477">
        <f t="array" ref="K88">MIN(IF(L$13:L$1000=L88,U$13:U$1000))</f>
        <v>2.8125000000000001E-2</v>
      </c>
      <c r="L88" s="334" t="s">
        <v>124</v>
      </c>
      <c r="M88" s="331">
        <v>2.1875000000000002E-3</v>
      </c>
      <c r="N88" s="331">
        <v>1.4930555555555556E-3</v>
      </c>
      <c r="O88" s="331">
        <v>1.689814814814815E-3</v>
      </c>
      <c r="P88" s="331">
        <v>9.8379629629629642E-4</v>
      </c>
      <c r="Q88" s="331">
        <v>2.0949074074074073E-3</v>
      </c>
      <c r="R88" s="331"/>
      <c r="S88" s="331">
        <v>5.4861111111111117E-3</v>
      </c>
      <c r="T88" s="332">
        <f>SUM(M88:S88)</f>
        <v>1.3935185185185186E-2</v>
      </c>
      <c r="U88" s="488" t="s">
        <v>529</v>
      </c>
      <c r="V88" s="332"/>
      <c r="W88" s="343"/>
      <c r="X88" s="343"/>
      <c r="Y88" s="408"/>
      <c r="Z88" s="412">
        <f>IF(M88=0,100,M88)</f>
        <v>2.1875000000000002E-3</v>
      </c>
      <c r="AA88" s="412">
        <f>IF(N88=0,100,N88)</f>
        <v>1.4930555555555556E-3</v>
      </c>
      <c r="AB88" s="412">
        <f>IF(O88=0,100,O88)</f>
        <v>1.689814814814815E-3</v>
      </c>
      <c r="AC88" s="412">
        <f>IF(P88=0,100,P88)</f>
        <v>9.8379629629629642E-4</v>
      </c>
      <c r="AD88" s="412">
        <f>IF(Q88=0,100,Q88)</f>
        <v>2.0949074074074073E-3</v>
      </c>
      <c r="AE88" s="412">
        <f>IF(R88=0,100,R88)</f>
        <v>100</v>
      </c>
      <c r="AF88" s="412">
        <f>IF(S88=0,100,S88)</f>
        <v>5.4861111111111117E-3</v>
      </c>
      <c r="AG88" s="412">
        <f>IF(T88=0,100,T88)</f>
        <v>1.3935185185185186E-2</v>
      </c>
      <c r="AH88" s="412" t="str">
        <f>IF(U88=0,100,U88)</f>
        <v>x</v>
      </c>
      <c r="AI88" s="412">
        <f>IF(V88=0,100,V88)</f>
        <v>100</v>
      </c>
      <c r="AJ88" s="412">
        <f>IF(W88=0,100,W88)</f>
        <v>100</v>
      </c>
      <c r="AK88" s="412">
        <f>IF(X88=0,100,X88)</f>
        <v>100</v>
      </c>
      <c r="AL88" s="413">
        <f>IF($B88="Dame",IF(M88=0,100,M88),100)</f>
        <v>100</v>
      </c>
      <c r="AM88" s="413">
        <f>IF($B88="Dame",IF(N88=0,100,N88),100)</f>
        <v>100</v>
      </c>
      <c r="AN88" s="413">
        <f>IF($B88="Dame",IF(O88=0,100,O88),100)</f>
        <v>100</v>
      </c>
      <c r="AO88" s="413">
        <f>IF($B88="Dame",IF(P88=0,100,P88),100)</f>
        <v>100</v>
      </c>
      <c r="AP88" s="413">
        <f>IF($B88="Dame",IF(Q88=0,100,Q88),100)</f>
        <v>100</v>
      </c>
      <c r="AQ88" s="413">
        <f>IF($B88="Dame",IF(R88=0,100,R88),100)</f>
        <v>100</v>
      </c>
      <c r="AR88" s="413">
        <f>IF($B88="Dame",IF(S88=0,100,S88),100)</f>
        <v>100</v>
      </c>
      <c r="AS88" s="413">
        <f>IF($B88="Dame",IF(T88=0,100,T88),100)</f>
        <v>100</v>
      </c>
      <c r="AT88" s="413">
        <f>IF($B88="Dame",IF(U88=0,100,U88),100)</f>
        <v>100</v>
      </c>
      <c r="AU88" s="413">
        <f>IF($B88="Dame",IF(V88=0,100,V88),100)</f>
        <v>100</v>
      </c>
      <c r="AV88" s="413">
        <f>IF($B88="Dame",IF(W88=0,100,W88),100)</f>
        <v>100</v>
      </c>
      <c r="AW88" s="413">
        <f>IF($B88="Dame",IF(X88=0,100,X88),100)</f>
        <v>100</v>
      </c>
    </row>
    <row r="89" spans="1:49" x14ac:dyDescent="0.2">
      <c r="A89" s="319">
        <v>36307</v>
      </c>
      <c r="B89" s="319" t="s">
        <v>469</v>
      </c>
      <c r="C89" s="326">
        <v>53</v>
      </c>
      <c r="D89" s="319"/>
      <c r="E89" s="352">
        <v>1</v>
      </c>
      <c r="F89" s="352">
        <v>1</v>
      </c>
      <c r="G89" s="474">
        <v>1.5208333333333332E-2</v>
      </c>
      <c r="H89" s="487" t="str">
        <f>IF(T89=J89,"Pers","")</f>
        <v>Pers</v>
      </c>
      <c r="I89" s="487" t="str">
        <f>IF(E89&gt;1,IF(G89=K89,"Pers",""),"")</f>
        <v/>
      </c>
      <c r="J89" s="477">
        <f t="array" ref="J89">MIN(IF(L$13:L$1000=L89,T$13:T$1000))</f>
        <v>1.5208333333333332E-2</v>
      </c>
      <c r="K89" s="477">
        <f t="array" ref="K89">MIN(IF(L$13:L$1000=L89,U$13:U$1000))</f>
        <v>0</v>
      </c>
      <c r="L89" s="326" t="s">
        <v>58</v>
      </c>
      <c r="M89" s="331">
        <v>2.5810185185185185E-3</v>
      </c>
      <c r="N89" s="331">
        <v>1.7476851851851852E-3</v>
      </c>
      <c r="O89" s="331">
        <v>1.9097222222222222E-3</v>
      </c>
      <c r="P89" s="331">
        <v>1.0648148148148147E-3</v>
      </c>
      <c r="Q89" s="331">
        <v>2.1180555555555553E-3</v>
      </c>
      <c r="R89" s="331">
        <v>2.5231481481481481E-3</v>
      </c>
      <c r="S89" s="331">
        <v>3.2638888888888891E-3</v>
      </c>
      <c r="T89" s="332">
        <f>SUM(M89:S89)</f>
        <v>1.5208333333333332E-2</v>
      </c>
      <c r="U89" s="488" t="s">
        <v>529</v>
      </c>
      <c r="V89" s="343"/>
      <c r="W89" s="343"/>
      <c r="X89" s="343"/>
      <c r="Y89" s="316"/>
      <c r="Z89" s="412">
        <f>IF(M89=0,100,M89)</f>
        <v>2.5810185185185185E-3</v>
      </c>
      <c r="AA89" s="412">
        <f>IF(N89=0,100,N89)</f>
        <v>1.7476851851851852E-3</v>
      </c>
      <c r="AB89" s="412">
        <f>IF(O89=0,100,O89)</f>
        <v>1.9097222222222222E-3</v>
      </c>
      <c r="AC89" s="412">
        <f>IF(P89=0,100,P89)</f>
        <v>1.0648148148148147E-3</v>
      </c>
      <c r="AD89" s="412">
        <f>IF(Q89=0,100,Q89)</f>
        <v>2.1180555555555553E-3</v>
      </c>
      <c r="AE89" s="412">
        <f>IF(R89=0,100,R89)</f>
        <v>2.5231481481481481E-3</v>
      </c>
      <c r="AF89" s="412">
        <f>IF(S89=0,100,S89)</f>
        <v>3.2638888888888891E-3</v>
      </c>
      <c r="AG89" s="412">
        <f>IF(T89=0,100,T89)</f>
        <v>1.5208333333333332E-2</v>
      </c>
      <c r="AH89" s="412" t="str">
        <f>IF(U89=0,100,U89)</f>
        <v>x</v>
      </c>
      <c r="AI89" s="412">
        <f>IF(V89=0,100,V89)</f>
        <v>100</v>
      </c>
      <c r="AJ89" s="412">
        <f>IF(W89=0,100,W89)</f>
        <v>100</v>
      </c>
      <c r="AK89" s="412">
        <f>IF(X89=0,100,X89)</f>
        <v>100</v>
      </c>
      <c r="AL89" s="413">
        <f>IF($B89="Dame",IF(M89=0,100,M89),100)</f>
        <v>2.5810185185185185E-3</v>
      </c>
      <c r="AM89" s="413">
        <f>IF($B89="Dame",IF(N89=0,100,N89),100)</f>
        <v>1.7476851851851852E-3</v>
      </c>
      <c r="AN89" s="413">
        <f>IF($B89="Dame",IF(O89=0,100,O89),100)</f>
        <v>1.9097222222222222E-3</v>
      </c>
      <c r="AO89" s="413">
        <f>IF($B89="Dame",IF(P89=0,100,P89),100)</f>
        <v>1.0648148148148147E-3</v>
      </c>
      <c r="AP89" s="413">
        <f>IF($B89="Dame",IF(Q89=0,100,Q89),100)</f>
        <v>2.1180555555555553E-3</v>
      </c>
      <c r="AQ89" s="413">
        <f>IF($B89="Dame",IF(R89=0,100,R89),100)</f>
        <v>2.5231481481481481E-3</v>
      </c>
      <c r="AR89" s="413">
        <f>IF($B89="Dame",IF(S89=0,100,S89),100)</f>
        <v>3.2638888888888891E-3</v>
      </c>
      <c r="AS89" s="413">
        <f>IF($B89="Dame",IF(T89=0,100,T89),100)</f>
        <v>1.5208333333333332E-2</v>
      </c>
      <c r="AT89" s="413" t="str">
        <f>IF($B89="Dame",IF(U89=0,100,U89),100)</f>
        <v>x</v>
      </c>
      <c r="AU89" s="413">
        <f>IF($B89="Dame",IF(V89=0,100,V89),100)</f>
        <v>100</v>
      </c>
      <c r="AV89" s="413">
        <f>IF($B89="Dame",IF(W89=0,100,W89),100)</f>
        <v>100</v>
      </c>
      <c r="AW89" s="413">
        <f>IF($B89="Dame",IF(X89=0,100,X89),100)</f>
        <v>100</v>
      </c>
    </row>
    <row r="90" spans="1:49" x14ac:dyDescent="0.2">
      <c r="A90" s="319">
        <v>36307</v>
      </c>
      <c r="B90" s="319" t="s">
        <v>472</v>
      </c>
      <c r="C90" s="326">
        <v>251</v>
      </c>
      <c r="D90" s="319"/>
      <c r="E90" s="352">
        <v>1</v>
      </c>
      <c r="F90" s="352">
        <v>1</v>
      </c>
      <c r="G90" s="474">
        <v>1.5335648148148147E-2</v>
      </c>
      <c r="H90" s="487" t="str">
        <f>IF(T90=J90,"Pers","")</f>
        <v/>
      </c>
      <c r="I90" s="487" t="str">
        <f>IF(E90&gt;1,IF(G90=K90,"Pers",""),"")</f>
        <v/>
      </c>
      <c r="J90" s="477">
        <f t="array" ref="J90">MIN(IF(L$13:L$1000=L90,T$13:T$1000))</f>
        <v>1.5266203703703705E-2</v>
      </c>
      <c r="K90" s="477">
        <f t="array" ref="K90">MIN(IF(L$13:L$1000=L90,U$13:U$1000))</f>
        <v>0</v>
      </c>
      <c r="L90" s="326" t="s">
        <v>167</v>
      </c>
      <c r="M90" s="331">
        <v>2.5462962962962961E-3</v>
      </c>
      <c r="N90" s="331">
        <v>1.7013888888888892E-3</v>
      </c>
      <c r="O90" s="331">
        <v>1.7939814814814815E-3</v>
      </c>
      <c r="P90" s="331">
        <v>1.1342592592592591E-3</v>
      </c>
      <c r="Q90" s="331">
        <v>2.3263888888888887E-3</v>
      </c>
      <c r="R90" s="343"/>
      <c r="S90" s="331">
        <v>5.8333333333333336E-3</v>
      </c>
      <c r="T90" s="332">
        <f>SUM(M90:S90)</f>
        <v>1.5335648148148147E-2</v>
      </c>
      <c r="U90" s="488" t="s">
        <v>529</v>
      </c>
      <c r="V90" s="343"/>
      <c r="W90" s="343"/>
      <c r="X90" s="343"/>
      <c r="Y90" s="408"/>
      <c r="Z90" s="412">
        <f>IF(M90=0,100,M90)</f>
        <v>2.5462962962962961E-3</v>
      </c>
      <c r="AA90" s="412">
        <f>IF(N90=0,100,N90)</f>
        <v>1.7013888888888892E-3</v>
      </c>
      <c r="AB90" s="412">
        <f>IF(O90=0,100,O90)</f>
        <v>1.7939814814814815E-3</v>
      </c>
      <c r="AC90" s="412">
        <f>IF(P90=0,100,P90)</f>
        <v>1.1342592592592591E-3</v>
      </c>
      <c r="AD90" s="412">
        <f>IF(Q90=0,100,Q90)</f>
        <v>2.3263888888888887E-3</v>
      </c>
      <c r="AE90" s="412">
        <f>IF(R90=0,100,R90)</f>
        <v>100</v>
      </c>
      <c r="AF90" s="412">
        <f>IF(S90=0,100,S90)</f>
        <v>5.8333333333333336E-3</v>
      </c>
      <c r="AG90" s="412">
        <f>IF(T90=0,100,T90)</f>
        <v>1.5335648148148147E-2</v>
      </c>
      <c r="AH90" s="412" t="str">
        <f>IF(U90=0,100,U90)</f>
        <v>x</v>
      </c>
      <c r="AI90" s="412">
        <f>IF(V90=0,100,V90)</f>
        <v>100</v>
      </c>
      <c r="AJ90" s="412">
        <f>IF(W90=0,100,W90)</f>
        <v>100</v>
      </c>
      <c r="AK90" s="412">
        <f>IF(X90=0,100,X90)</f>
        <v>100</v>
      </c>
      <c r="AL90" s="413">
        <f>IF($B90="Dame",IF(M90=0,100,M90),100)</f>
        <v>100</v>
      </c>
      <c r="AM90" s="413">
        <f>IF($B90="Dame",IF(N90=0,100,N90),100)</f>
        <v>100</v>
      </c>
      <c r="AN90" s="413">
        <f>IF($B90="Dame",IF(O90=0,100,O90),100)</f>
        <v>100</v>
      </c>
      <c r="AO90" s="413">
        <f>IF($B90="Dame",IF(P90=0,100,P90),100)</f>
        <v>100</v>
      </c>
      <c r="AP90" s="413">
        <f>IF($B90="Dame",IF(Q90=0,100,Q90),100)</f>
        <v>100</v>
      </c>
      <c r="AQ90" s="413">
        <f>IF($B90="Dame",IF(R90=0,100,R90),100)</f>
        <v>100</v>
      </c>
      <c r="AR90" s="413">
        <f>IF($B90="Dame",IF(S90=0,100,S90),100)</f>
        <v>100</v>
      </c>
      <c r="AS90" s="413">
        <f>IF($B90="Dame",IF(T90=0,100,T90),100)</f>
        <v>100</v>
      </c>
      <c r="AT90" s="413">
        <f>IF($B90="Dame",IF(U90=0,100,U90),100)</f>
        <v>100</v>
      </c>
      <c r="AU90" s="413">
        <f>IF($B90="Dame",IF(V90=0,100,V90),100)</f>
        <v>100</v>
      </c>
      <c r="AV90" s="413">
        <f>IF($B90="Dame",IF(W90=0,100,W90),100)</f>
        <v>100</v>
      </c>
      <c r="AW90" s="413">
        <f>IF($B90="Dame",IF(X90=0,100,X90),100)</f>
        <v>100</v>
      </c>
    </row>
    <row r="91" spans="1:49" x14ac:dyDescent="0.2">
      <c r="A91" s="319">
        <v>36307</v>
      </c>
      <c r="B91" s="319" t="s">
        <v>469</v>
      </c>
      <c r="C91" s="326">
        <v>39</v>
      </c>
      <c r="D91" s="319"/>
      <c r="E91" s="352">
        <v>1</v>
      </c>
      <c r="F91" s="352">
        <v>1</v>
      </c>
      <c r="G91" s="474">
        <v>1.5358796296296297E-2</v>
      </c>
      <c r="H91" s="487" t="str">
        <f>IF(T91=J91,"Pers","")</f>
        <v/>
      </c>
      <c r="I91" s="487" t="str">
        <f>IF(E91&gt;1,IF(G91=K91,"Pers",""),"")</f>
        <v/>
      </c>
      <c r="J91" s="477">
        <f t="array" ref="J91">MIN(IF(L$13:L$1000=L91,T$13:T$1000))</f>
        <v>1.5196759259259259E-2</v>
      </c>
      <c r="K91" s="477">
        <f t="array" ref="K91">MIN(IF(L$13:L$1000=L91,U$13:U$1000))</f>
        <v>0</v>
      </c>
      <c r="L91" s="326" t="s">
        <v>50</v>
      </c>
      <c r="M91" s="331">
        <v>2.5925925925925925E-3</v>
      </c>
      <c r="N91" s="331">
        <v>1.7708333333333332E-3</v>
      </c>
      <c r="O91" s="331">
        <v>1.9097222222222222E-3</v>
      </c>
      <c r="P91" s="331">
        <v>1.0879629629629629E-3</v>
      </c>
      <c r="Q91" s="331">
        <v>2.1180555555555553E-3</v>
      </c>
      <c r="R91" s="331">
        <v>2.5810185185185185E-3</v>
      </c>
      <c r="S91" s="331">
        <v>3.2986111111111111E-3</v>
      </c>
      <c r="T91" s="332">
        <f>SUM(M91:S91)</f>
        <v>1.5358796296296297E-2</v>
      </c>
      <c r="U91" s="488" t="s">
        <v>529</v>
      </c>
      <c r="V91" s="343"/>
      <c r="W91" s="343"/>
      <c r="X91" s="343"/>
      <c r="Y91" s="408"/>
      <c r="Z91" s="412">
        <f>IF(M91=0,100,M91)</f>
        <v>2.5925925925925925E-3</v>
      </c>
      <c r="AA91" s="412">
        <f>IF(N91=0,100,N91)</f>
        <v>1.7708333333333332E-3</v>
      </c>
      <c r="AB91" s="412">
        <f>IF(O91=0,100,O91)</f>
        <v>1.9097222222222222E-3</v>
      </c>
      <c r="AC91" s="412">
        <f>IF(P91=0,100,P91)</f>
        <v>1.0879629629629629E-3</v>
      </c>
      <c r="AD91" s="412">
        <f>IF(Q91=0,100,Q91)</f>
        <v>2.1180555555555553E-3</v>
      </c>
      <c r="AE91" s="412">
        <f>IF(R91=0,100,R91)</f>
        <v>2.5810185185185185E-3</v>
      </c>
      <c r="AF91" s="412">
        <f>IF(S91=0,100,S91)</f>
        <v>3.2986111111111111E-3</v>
      </c>
      <c r="AG91" s="412">
        <f>IF(T91=0,100,T91)</f>
        <v>1.5358796296296297E-2</v>
      </c>
      <c r="AH91" s="412" t="str">
        <f>IF(U91=0,100,U91)</f>
        <v>x</v>
      </c>
      <c r="AI91" s="412">
        <f>IF(V91=0,100,V91)</f>
        <v>100</v>
      </c>
      <c r="AJ91" s="412">
        <f>IF(W91=0,100,W91)</f>
        <v>100</v>
      </c>
      <c r="AK91" s="412">
        <f>IF(X91=0,100,X91)</f>
        <v>100</v>
      </c>
      <c r="AL91" s="413">
        <f>IF($B91="Dame",IF(M91=0,100,M91),100)</f>
        <v>2.5925925925925925E-3</v>
      </c>
      <c r="AM91" s="413">
        <f>IF($B91="Dame",IF(N91=0,100,N91),100)</f>
        <v>1.7708333333333332E-3</v>
      </c>
      <c r="AN91" s="413">
        <f>IF($B91="Dame",IF(O91=0,100,O91),100)</f>
        <v>1.9097222222222222E-3</v>
      </c>
      <c r="AO91" s="413">
        <f>IF($B91="Dame",IF(P91=0,100,P91),100)</f>
        <v>1.0879629629629629E-3</v>
      </c>
      <c r="AP91" s="413">
        <f>IF($B91="Dame",IF(Q91=0,100,Q91),100)</f>
        <v>2.1180555555555553E-3</v>
      </c>
      <c r="AQ91" s="413">
        <f>IF($B91="Dame",IF(R91=0,100,R91),100)</f>
        <v>2.5810185185185185E-3</v>
      </c>
      <c r="AR91" s="413">
        <f>IF($B91="Dame",IF(S91=0,100,S91),100)</f>
        <v>3.2986111111111111E-3</v>
      </c>
      <c r="AS91" s="413">
        <f>IF($B91="Dame",IF(T91=0,100,T91),100)</f>
        <v>1.5358796296296297E-2</v>
      </c>
      <c r="AT91" s="413" t="str">
        <f>IF($B91="Dame",IF(U91=0,100,U91),100)</f>
        <v>x</v>
      </c>
      <c r="AU91" s="413">
        <f>IF($B91="Dame",IF(V91=0,100,V91),100)</f>
        <v>100</v>
      </c>
      <c r="AV91" s="413">
        <f>IF($B91="Dame",IF(W91=0,100,W91),100)</f>
        <v>100</v>
      </c>
      <c r="AW91" s="413">
        <f>IF($B91="Dame",IF(X91=0,100,X91),100)</f>
        <v>100</v>
      </c>
    </row>
    <row r="92" spans="1:49" x14ac:dyDescent="0.2">
      <c r="A92" s="319">
        <v>36307</v>
      </c>
      <c r="B92" s="319" t="s">
        <v>469</v>
      </c>
      <c r="C92" s="326">
        <v>92</v>
      </c>
      <c r="D92" s="319"/>
      <c r="E92" s="352">
        <v>1</v>
      </c>
      <c r="F92" s="352">
        <v>1</v>
      </c>
      <c r="G92" s="474">
        <v>1.7280092592592593E-2</v>
      </c>
      <c r="H92" s="487" t="str">
        <f>IF(T92=J92,"Pers","")</f>
        <v>Pers</v>
      </c>
      <c r="I92" s="487" t="str">
        <f>IF(E92&gt;1,IF(G92=K92,"Pers",""),"")</f>
        <v/>
      </c>
      <c r="J92" s="477">
        <f t="array" ref="J92">MIN(IF(L$13:L$1000=L92,T$13:T$1000))</f>
        <v>1.7280092592592593E-2</v>
      </c>
      <c r="K92" s="477">
        <f t="array" ref="K92">MIN(IF(L$13:L$1000=L92,U$13:U$1000))</f>
        <v>0</v>
      </c>
      <c r="L92" s="334" t="s">
        <v>81</v>
      </c>
      <c r="M92" s="331">
        <v>2.9050925925925928E-3</v>
      </c>
      <c r="N92" s="331">
        <v>2.1527777777777778E-3</v>
      </c>
      <c r="O92" s="331">
        <v>2.0949074074074073E-3</v>
      </c>
      <c r="P92" s="331">
        <v>1.2268518518518518E-3</v>
      </c>
      <c r="Q92" s="331">
        <v>2.615740740740741E-3</v>
      </c>
      <c r="R92" s="331">
        <v>2.673611111111111E-3</v>
      </c>
      <c r="S92" s="331">
        <v>3.6111111111111114E-3</v>
      </c>
      <c r="T92" s="332">
        <f>SUM(M92:S92)</f>
        <v>1.7280092592592593E-2</v>
      </c>
      <c r="U92" s="488" t="s">
        <v>529</v>
      </c>
      <c r="V92" s="343"/>
      <c r="W92" s="343"/>
      <c r="X92" s="343"/>
      <c r="Y92" s="408"/>
      <c r="Z92" s="412">
        <f>IF(M92=0,100,M92)</f>
        <v>2.9050925925925928E-3</v>
      </c>
      <c r="AA92" s="412">
        <f>IF(N92=0,100,N92)</f>
        <v>2.1527777777777778E-3</v>
      </c>
      <c r="AB92" s="412">
        <f>IF(O92=0,100,O92)</f>
        <v>2.0949074074074073E-3</v>
      </c>
      <c r="AC92" s="412">
        <f>IF(P92=0,100,P92)</f>
        <v>1.2268518518518518E-3</v>
      </c>
      <c r="AD92" s="412">
        <f>IF(Q92=0,100,Q92)</f>
        <v>2.615740740740741E-3</v>
      </c>
      <c r="AE92" s="412">
        <f>IF(R92=0,100,R92)</f>
        <v>2.673611111111111E-3</v>
      </c>
      <c r="AF92" s="412">
        <f>IF(S92=0,100,S92)</f>
        <v>3.6111111111111114E-3</v>
      </c>
      <c r="AG92" s="412">
        <f>IF(T92=0,100,T92)</f>
        <v>1.7280092592592593E-2</v>
      </c>
      <c r="AH92" s="412" t="str">
        <f>IF(U92=0,100,U92)</f>
        <v>x</v>
      </c>
      <c r="AI92" s="412">
        <f>IF(V92=0,100,V92)</f>
        <v>100</v>
      </c>
      <c r="AJ92" s="412">
        <f>IF(W92=0,100,W92)</f>
        <v>100</v>
      </c>
      <c r="AK92" s="412">
        <f>IF(X92=0,100,X92)</f>
        <v>100</v>
      </c>
      <c r="AL92" s="413">
        <f>IF($B92="Dame",IF(M92=0,100,M92),100)</f>
        <v>2.9050925925925928E-3</v>
      </c>
      <c r="AM92" s="413">
        <f>IF($B92="Dame",IF(N92=0,100,N92),100)</f>
        <v>2.1527777777777778E-3</v>
      </c>
      <c r="AN92" s="413">
        <f>IF($B92="Dame",IF(O92=0,100,O92),100)</f>
        <v>2.0949074074074073E-3</v>
      </c>
      <c r="AO92" s="413">
        <f>IF($B92="Dame",IF(P92=0,100,P92),100)</f>
        <v>1.2268518518518518E-3</v>
      </c>
      <c r="AP92" s="413">
        <f>IF($B92="Dame",IF(Q92=0,100,Q92),100)</f>
        <v>2.615740740740741E-3</v>
      </c>
      <c r="AQ92" s="413">
        <f>IF($B92="Dame",IF(R92=0,100,R92),100)</f>
        <v>2.673611111111111E-3</v>
      </c>
      <c r="AR92" s="413">
        <f>IF($B92="Dame",IF(S92=0,100,S92),100)</f>
        <v>3.6111111111111114E-3</v>
      </c>
      <c r="AS92" s="413">
        <f>IF($B92="Dame",IF(T92=0,100,T92),100)</f>
        <v>1.7280092592592593E-2</v>
      </c>
      <c r="AT92" s="413" t="str">
        <f>IF($B92="Dame",IF(U92=0,100,U92),100)</f>
        <v>x</v>
      </c>
      <c r="AU92" s="413">
        <f>IF($B92="Dame",IF(V92=0,100,V92),100)</f>
        <v>100</v>
      </c>
      <c r="AV92" s="413">
        <f>IF($B92="Dame",IF(W92=0,100,W92),100)</f>
        <v>100</v>
      </c>
      <c r="AW92" s="413">
        <f>IF($B92="Dame",IF(X92=0,100,X92),100)</f>
        <v>100</v>
      </c>
    </row>
    <row r="93" spans="1:49" x14ac:dyDescent="0.2">
      <c r="A93" s="319">
        <v>36307</v>
      </c>
      <c r="B93" s="319" t="s">
        <v>469</v>
      </c>
      <c r="C93" s="326">
        <v>94</v>
      </c>
      <c r="D93" s="319"/>
      <c r="E93" s="352">
        <v>1</v>
      </c>
      <c r="F93" s="352">
        <v>1</v>
      </c>
      <c r="G93" s="474">
        <v>1.8402777777777778E-2</v>
      </c>
      <c r="H93" s="487" t="str">
        <f>IF(T93=J93,"Pers","")</f>
        <v/>
      </c>
      <c r="I93" s="487" t="str">
        <f>IF(E93&gt;1,IF(G93=K93,"Pers",""),"")</f>
        <v/>
      </c>
      <c r="J93" s="477">
        <f t="array" ref="J93">MIN(IF(L$13:L$1000=L93,T$13:T$1000))</f>
        <v>1.6666666666666666E-2</v>
      </c>
      <c r="K93" s="477">
        <f t="array" ref="K93">MIN(IF(L$13:L$1000=L93,U$13:U$1000))</f>
        <v>0</v>
      </c>
      <c r="L93" s="334" t="s">
        <v>82</v>
      </c>
      <c r="M93" s="331"/>
      <c r="N93" s="331"/>
      <c r="O93" s="331"/>
      <c r="P93" s="331"/>
      <c r="Q93" s="331"/>
      <c r="R93" s="331"/>
      <c r="S93" s="331"/>
      <c r="T93" s="332">
        <v>1.8402777777777778E-2</v>
      </c>
      <c r="U93" s="488" t="s">
        <v>529</v>
      </c>
      <c r="V93" s="343"/>
      <c r="W93" s="343"/>
      <c r="X93" s="343"/>
      <c r="Y93" s="408"/>
      <c r="Z93" s="412">
        <f>IF(M93=0,100,M93)</f>
        <v>100</v>
      </c>
      <c r="AA93" s="412">
        <f>IF(N93=0,100,N93)</f>
        <v>100</v>
      </c>
      <c r="AB93" s="412">
        <f>IF(O93=0,100,O93)</f>
        <v>100</v>
      </c>
      <c r="AC93" s="412">
        <f>IF(P93=0,100,P93)</f>
        <v>100</v>
      </c>
      <c r="AD93" s="412">
        <f>IF(Q93=0,100,Q93)</f>
        <v>100</v>
      </c>
      <c r="AE93" s="412">
        <f>IF(R93=0,100,R93)</f>
        <v>100</v>
      </c>
      <c r="AF93" s="412">
        <f>IF(S93=0,100,S93)</f>
        <v>100</v>
      </c>
      <c r="AG93" s="412">
        <f>IF(T93=0,100,T93)</f>
        <v>1.8402777777777778E-2</v>
      </c>
      <c r="AH93" s="412" t="str">
        <f>IF(U93=0,100,U93)</f>
        <v>x</v>
      </c>
      <c r="AI93" s="412">
        <f>IF(V93=0,100,V93)</f>
        <v>100</v>
      </c>
      <c r="AJ93" s="412">
        <f>IF(W93=0,100,W93)</f>
        <v>100</v>
      </c>
      <c r="AK93" s="412">
        <f>IF(X93=0,100,X93)</f>
        <v>100</v>
      </c>
      <c r="AL93" s="413">
        <f>IF($B93="Dame",IF(M93=0,100,M93),100)</f>
        <v>100</v>
      </c>
      <c r="AM93" s="413">
        <f>IF($B93="Dame",IF(N93=0,100,N93),100)</f>
        <v>100</v>
      </c>
      <c r="AN93" s="413">
        <f>IF($B93="Dame",IF(O93=0,100,O93),100)</f>
        <v>100</v>
      </c>
      <c r="AO93" s="413">
        <f>IF($B93="Dame",IF(P93=0,100,P93),100)</f>
        <v>100</v>
      </c>
      <c r="AP93" s="413">
        <f>IF($B93="Dame",IF(Q93=0,100,Q93),100)</f>
        <v>100</v>
      </c>
      <c r="AQ93" s="413">
        <f>IF($B93="Dame",IF(R93=0,100,R93),100)</f>
        <v>100</v>
      </c>
      <c r="AR93" s="413">
        <f>IF($B93="Dame",IF(S93=0,100,S93),100)</f>
        <v>100</v>
      </c>
      <c r="AS93" s="413">
        <f>IF($B93="Dame",IF(T93=0,100,T93),100)</f>
        <v>1.8402777777777778E-2</v>
      </c>
      <c r="AT93" s="413" t="str">
        <f>IF($B93="Dame",IF(U93=0,100,U93),100)</f>
        <v>x</v>
      </c>
      <c r="AU93" s="413">
        <f>IF($B93="Dame",IF(V93=0,100,V93),100)</f>
        <v>100</v>
      </c>
      <c r="AV93" s="413">
        <f>IF($B93="Dame",IF(W93=0,100,W93),100)</f>
        <v>100</v>
      </c>
      <c r="AW93" s="413">
        <f>IF($B93="Dame",IF(X93=0,100,X93),100)</f>
        <v>100</v>
      </c>
    </row>
    <row r="94" spans="1:49" x14ac:dyDescent="0.2">
      <c r="A94" s="319">
        <v>36307</v>
      </c>
      <c r="B94" s="319" t="s">
        <v>469</v>
      </c>
      <c r="C94" s="326">
        <v>95</v>
      </c>
      <c r="D94" s="319"/>
      <c r="E94" s="352">
        <v>1</v>
      </c>
      <c r="F94" s="352">
        <v>1</v>
      </c>
      <c r="G94" s="474">
        <v>1.8402777777777778E-2</v>
      </c>
      <c r="H94" s="487" t="str">
        <f>IF(T94=J94,"Pers","")</f>
        <v>Pers</v>
      </c>
      <c r="I94" s="487" t="str">
        <f>IF(E94&gt;1,IF(G94=K94,"Pers",""),"")</f>
        <v/>
      </c>
      <c r="J94" s="477">
        <f t="array" ref="J94">MIN(IF(L$13:L$1000=L94,T$13:T$1000))</f>
        <v>1.8402777777777778E-2</v>
      </c>
      <c r="K94" s="477">
        <f t="array" ref="K94">MIN(IF(L$13:L$1000=L94,U$13:U$1000))</f>
        <v>0</v>
      </c>
      <c r="L94" s="326" t="s">
        <v>83</v>
      </c>
      <c r="M94" s="331"/>
      <c r="N94" s="331"/>
      <c r="O94" s="331"/>
      <c r="P94" s="331"/>
      <c r="Q94" s="331"/>
      <c r="R94" s="331"/>
      <c r="S94" s="331"/>
      <c r="T94" s="332">
        <v>1.8402777777777778E-2</v>
      </c>
      <c r="U94" s="488" t="s">
        <v>529</v>
      </c>
      <c r="V94" s="343"/>
      <c r="W94" s="343"/>
      <c r="X94" s="343"/>
      <c r="Y94" s="408"/>
      <c r="Z94" s="412">
        <f>IF(M94=0,100,M94)</f>
        <v>100</v>
      </c>
      <c r="AA94" s="412">
        <f>IF(N94=0,100,N94)</f>
        <v>100</v>
      </c>
      <c r="AB94" s="412">
        <f>IF(O94=0,100,O94)</f>
        <v>100</v>
      </c>
      <c r="AC94" s="412">
        <f>IF(P94=0,100,P94)</f>
        <v>100</v>
      </c>
      <c r="AD94" s="412">
        <f>IF(Q94=0,100,Q94)</f>
        <v>100</v>
      </c>
      <c r="AE94" s="412">
        <f>IF(R94=0,100,R94)</f>
        <v>100</v>
      </c>
      <c r="AF94" s="412">
        <f>IF(S94=0,100,S94)</f>
        <v>100</v>
      </c>
      <c r="AG94" s="412">
        <f>IF(T94=0,100,T94)</f>
        <v>1.8402777777777778E-2</v>
      </c>
      <c r="AH94" s="412" t="str">
        <f>IF(U94=0,100,U94)</f>
        <v>x</v>
      </c>
      <c r="AI94" s="412">
        <f>IF(V94=0,100,V94)</f>
        <v>100</v>
      </c>
      <c r="AJ94" s="412">
        <f>IF(W94=0,100,W94)</f>
        <v>100</v>
      </c>
      <c r="AK94" s="412">
        <f>IF(X94=0,100,X94)</f>
        <v>100</v>
      </c>
      <c r="AL94" s="413">
        <f>IF($B94="Dame",IF(M94=0,100,M94),100)</f>
        <v>100</v>
      </c>
      <c r="AM94" s="413">
        <f>IF($B94="Dame",IF(N94=0,100,N94),100)</f>
        <v>100</v>
      </c>
      <c r="AN94" s="413">
        <f>IF($B94="Dame",IF(O94=0,100,O94),100)</f>
        <v>100</v>
      </c>
      <c r="AO94" s="413">
        <f>IF($B94="Dame",IF(P94=0,100,P94),100)</f>
        <v>100</v>
      </c>
      <c r="AP94" s="413">
        <f>IF($B94="Dame",IF(Q94=0,100,Q94),100)</f>
        <v>100</v>
      </c>
      <c r="AQ94" s="413">
        <f>IF($B94="Dame",IF(R94=0,100,R94),100)</f>
        <v>100</v>
      </c>
      <c r="AR94" s="413">
        <f>IF($B94="Dame",IF(S94=0,100,S94),100)</f>
        <v>100</v>
      </c>
      <c r="AS94" s="413">
        <f>IF($B94="Dame",IF(T94=0,100,T94),100)</f>
        <v>1.8402777777777778E-2</v>
      </c>
      <c r="AT94" s="413" t="str">
        <f>IF($B94="Dame",IF(U94=0,100,U94),100)</f>
        <v>x</v>
      </c>
      <c r="AU94" s="413">
        <f>IF($B94="Dame",IF(V94=0,100,V94),100)</f>
        <v>100</v>
      </c>
      <c r="AV94" s="413">
        <f>IF($B94="Dame",IF(W94=0,100,W94),100)</f>
        <v>100</v>
      </c>
      <c r="AW94" s="413">
        <f>IF($B94="Dame",IF(X94=0,100,X94),100)</f>
        <v>100</v>
      </c>
    </row>
    <row r="95" spans="1:49" x14ac:dyDescent="0.2">
      <c r="A95" s="319">
        <v>36307</v>
      </c>
      <c r="B95" s="319" t="s">
        <v>472</v>
      </c>
      <c r="C95" s="326">
        <v>477</v>
      </c>
      <c r="D95" s="319"/>
      <c r="E95" s="352">
        <v>2</v>
      </c>
      <c r="F95" s="352">
        <v>1</v>
      </c>
      <c r="G95" s="474">
        <v>2.4444444444444442E-2</v>
      </c>
      <c r="H95" s="487" t="str">
        <f>IF(T95=J95,"Pers","")</f>
        <v>Pers</v>
      </c>
      <c r="I95" s="487" t="str">
        <f>IF(E95&gt;1,IF(G95=K95,"Pers",""),"")</f>
        <v>Pers</v>
      </c>
      <c r="J95" s="477">
        <f t="array" ref="J95">MIN(IF(L$13:L$1000=L95,T$13:T$1000))</f>
        <v>1.2002314814814815E-2</v>
      </c>
      <c r="K95" s="477">
        <f t="array" ref="K95">MIN(IF(L$13:L$1000=L95,U$13:U$1000))</f>
        <v>2.4444444444444442E-2</v>
      </c>
      <c r="L95" s="326" t="s">
        <v>289</v>
      </c>
      <c r="M95" s="331">
        <v>2.1412037037037038E-3</v>
      </c>
      <c r="N95" s="331">
        <v>1.3078703703703705E-3</v>
      </c>
      <c r="O95" s="331">
        <v>1.5046296296296294E-3</v>
      </c>
      <c r="P95" s="331">
        <v>9.1435185185185185E-4</v>
      </c>
      <c r="Q95" s="331">
        <v>1.5972222222222221E-3</v>
      </c>
      <c r="R95" s="331">
        <v>1.9791666666666668E-3</v>
      </c>
      <c r="S95" s="331">
        <v>2.5578703703703705E-3</v>
      </c>
      <c r="T95" s="332">
        <f>SUM(M95:S95)</f>
        <v>1.2002314814814815E-2</v>
      </c>
      <c r="U95" s="488" t="s">
        <v>529</v>
      </c>
      <c r="V95" s="343"/>
      <c r="W95" s="343"/>
      <c r="X95" s="343"/>
      <c r="Y95" s="408"/>
      <c r="Z95" s="412">
        <f>IF(M95=0,100,M95)</f>
        <v>2.1412037037037038E-3</v>
      </c>
      <c r="AA95" s="412">
        <f>IF(N95=0,100,N95)</f>
        <v>1.3078703703703705E-3</v>
      </c>
      <c r="AB95" s="412">
        <f>IF(O95=0,100,O95)</f>
        <v>1.5046296296296294E-3</v>
      </c>
      <c r="AC95" s="412">
        <f>IF(P95=0,100,P95)</f>
        <v>9.1435185185185185E-4</v>
      </c>
      <c r="AD95" s="412">
        <f>IF(Q95=0,100,Q95)</f>
        <v>1.5972222222222221E-3</v>
      </c>
      <c r="AE95" s="412">
        <f>IF(R95=0,100,R95)</f>
        <v>1.9791666666666668E-3</v>
      </c>
      <c r="AF95" s="412">
        <f>IF(S95=0,100,S95)</f>
        <v>2.5578703703703705E-3</v>
      </c>
      <c r="AG95" s="412">
        <f>IF(T95=0,100,T95)</f>
        <v>1.2002314814814815E-2</v>
      </c>
      <c r="AH95" s="412" t="str">
        <f>IF(U95=0,100,U95)</f>
        <v>x</v>
      </c>
      <c r="AI95" s="412">
        <f>IF(V95=0,100,V95)</f>
        <v>100</v>
      </c>
      <c r="AJ95" s="412">
        <f>IF(W95=0,100,W95)</f>
        <v>100</v>
      </c>
      <c r="AK95" s="412">
        <f>IF(X95=0,100,X95)</f>
        <v>100</v>
      </c>
      <c r="AL95" s="413">
        <f>IF($B95="Dame",IF(M95=0,100,M95),100)</f>
        <v>100</v>
      </c>
      <c r="AM95" s="413">
        <f>IF($B95="Dame",IF(N95=0,100,N95),100)</f>
        <v>100</v>
      </c>
      <c r="AN95" s="413">
        <f>IF($B95="Dame",IF(O95=0,100,O95),100)</f>
        <v>100</v>
      </c>
      <c r="AO95" s="413">
        <f>IF($B95="Dame",IF(P95=0,100,P95),100)</f>
        <v>100</v>
      </c>
      <c r="AP95" s="413">
        <f>IF($B95="Dame",IF(Q95=0,100,Q95),100)</f>
        <v>100</v>
      </c>
      <c r="AQ95" s="413">
        <f>IF($B95="Dame",IF(R95=0,100,R95),100)</f>
        <v>100</v>
      </c>
      <c r="AR95" s="413">
        <f>IF($B95="Dame",IF(S95=0,100,S95),100)</f>
        <v>100</v>
      </c>
      <c r="AS95" s="413">
        <f>IF($B95="Dame",IF(T95=0,100,T95),100)</f>
        <v>100</v>
      </c>
      <c r="AT95" s="413">
        <f>IF($B95="Dame",IF(U95=0,100,U95),100)</f>
        <v>100</v>
      </c>
      <c r="AU95" s="413">
        <f>IF($B95="Dame",IF(V95=0,100,V95),100)</f>
        <v>100</v>
      </c>
      <c r="AV95" s="413">
        <f>IF($B95="Dame",IF(W95=0,100,W95),100)</f>
        <v>100</v>
      </c>
      <c r="AW95" s="413">
        <f>IF($B95="Dame",IF(X95=0,100,X95),100)</f>
        <v>100</v>
      </c>
    </row>
    <row r="96" spans="1:49" x14ac:dyDescent="0.2">
      <c r="A96" s="319">
        <v>36307</v>
      </c>
      <c r="B96" s="319" t="s">
        <v>472</v>
      </c>
      <c r="C96" s="326">
        <v>478</v>
      </c>
      <c r="D96" s="319"/>
      <c r="E96" s="352">
        <v>2</v>
      </c>
      <c r="F96" s="352">
        <v>2</v>
      </c>
      <c r="G96" s="474">
        <v>2.4444444444444442E-2</v>
      </c>
      <c r="H96" s="487" t="str">
        <f>IF(T96=J96,"Pers","")</f>
        <v/>
      </c>
      <c r="I96" s="487" t="str">
        <f>IF(E96&gt;1,IF(G96=K96,"Pers",""),"")</f>
        <v>Pers</v>
      </c>
      <c r="J96" s="477">
        <f t="array" ref="J96">MIN(IF(L$13:L$1000=L96,T$13:T$1000))</f>
        <v>1.2002314814814815E-2</v>
      </c>
      <c r="K96" s="477">
        <f t="array" ref="K96">MIN(IF(L$13:L$1000=L96,U$13:U$1000))</f>
        <v>2.4444444444444442E-2</v>
      </c>
      <c r="L96" s="326" t="s">
        <v>289</v>
      </c>
      <c r="M96" s="331">
        <v>2.2106481481481478E-3</v>
      </c>
      <c r="N96" s="331">
        <v>1.423611111111111E-3</v>
      </c>
      <c r="O96" s="331">
        <v>1.5509259259259261E-3</v>
      </c>
      <c r="P96" s="331">
        <v>9.2592592592592585E-4</v>
      </c>
      <c r="Q96" s="331">
        <v>1.7013888888888892E-3</v>
      </c>
      <c r="R96" s="331">
        <v>2.0370370370370373E-3</v>
      </c>
      <c r="S96" s="331">
        <v>2.5925925925925925E-3</v>
      </c>
      <c r="T96" s="332">
        <f>SUM(M96:S96)</f>
        <v>1.2442129629629629E-2</v>
      </c>
      <c r="U96" s="332">
        <v>2.4444444444444442E-2</v>
      </c>
      <c r="V96" s="343"/>
      <c r="W96" s="343"/>
      <c r="X96" s="343"/>
      <c r="Y96" s="408"/>
      <c r="Z96" s="412">
        <f>IF(M96=0,100,M96)</f>
        <v>2.2106481481481478E-3</v>
      </c>
      <c r="AA96" s="412">
        <f>IF(N96=0,100,N96)</f>
        <v>1.423611111111111E-3</v>
      </c>
      <c r="AB96" s="412">
        <f>IF(O96=0,100,O96)</f>
        <v>1.5509259259259261E-3</v>
      </c>
      <c r="AC96" s="412">
        <f>IF(P96=0,100,P96)</f>
        <v>9.2592592592592585E-4</v>
      </c>
      <c r="AD96" s="412">
        <f>IF(Q96=0,100,Q96)</f>
        <v>1.7013888888888892E-3</v>
      </c>
      <c r="AE96" s="412">
        <f>IF(R96=0,100,R96)</f>
        <v>2.0370370370370373E-3</v>
      </c>
      <c r="AF96" s="412">
        <f>IF(S96=0,100,S96)</f>
        <v>2.5925925925925925E-3</v>
      </c>
      <c r="AG96" s="412">
        <f>IF(T96=0,100,T96)</f>
        <v>1.2442129629629629E-2</v>
      </c>
      <c r="AH96" s="412">
        <f>IF(U96=0,100,U96)</f>
        <v>2.4444444444444442E-2</v>
      </c>
      <c r="AI96" s="412">
        <f>IF(V96=0,100,V96)</f>
        <v>100</v>
      </c>
      <c r="AJ96" s="412">
        <f>IF(W96=0,100,W96)</f>
        <v>100</v>
      </c>
      <c r="AK96" s="412">
        <f>IF(X96=0,100,X96)</f>
        <v>100</v>
      </c>
      <c r="AL96" s="413">
        <f>IF($B96="Dame",IF(M96=0,100,M96),100)</f>
        <v>100</v>
      </c>
      <c r="AM96" s="413">
        <f>IF($B96="Dame",IF(N96=0,100,N96),100)</f>
        <v>100</v>
      </c>
      <c r="AN96" s="413">
        <f>IF($B96="Dame",IF(O96=0,100,O96),100)</f>
        <v>100</v>
      </c>
      <c r="AO96" s="413">
        <f>IF($B96="Dame",IF(P96=0,100,P96),100)</f>
        <v>100</v>
      </c>
      <c r="AP96" s="413">
        <f>IF($B96="Dame",IF(Q96=0,100,Q96),100)</f>
        <v>100</v>
      </c>
      <c r="AQ96" s="413">
        <f>IF($B96="Dame",IF(R96=0,100,R96),100)</f>
        <v>100</v>
      </c>
      <c r="AR96" s="413">
        <f>IF($B96="Dame",IF(S96=0,100,S96),100)</f>
        <v>100</v>
      </c>
      <c r="AS96" s="413">
        <f>IF($B96="Dame",IF(T96=0,100,T96),100)</f>
        <v>100</v>
      </c>
      <c r="AT96" s="413">
        <f>IF($B96="Dame",IF(U96=0,100,U96),100)</f>
        <v>100</v>
      </c>
      <c r="AU96" s="413">
        <f>IF($B96="Dame",IF(V96=0,100,V96),100)</f>
        <v>100</v>
      </c>
      <c r="AV96" s="413">
        <f>IF($B96="Dame",IF(W96=0,100,W96),100)</f>
        <v>100</v>
      </c>
      <c r="AW96" s="413">
        <f>IF($B96="Dame",IF(X96=0,100,X96),100)</f>
        <v>100</v>
      </c>
    </row>
    <row r="97" spans="1:49" x14ac:dyDescent="0.2">
      <c r="A97" s="319">
        <v>36307</v>
      </c>
      <c r="B97" s="319" t="s">
        <v>472</v>
      </c>
      <c r="C97" s="326">
        <v>519</v>
      </c>
      <c r="D97" s="319"/>
      <c r="E97" s="352">
        <v>2</v>
      </c>
      <c r="F97" s="352">
        <v>1</v>
      </c>
      <c r="G97" s="475">
        <v>2.5949074074074076E-2</v>
      </c>
      <c r="H97" s="487" t="str">
        <f>IF(T97=J97,"Pers","")</f>
        <v>Pers</v>
      </c>
      <c r="I97" s="487" t="str">
        <f>IF(E97&gt;1,IF(G97=K97,"Pers",""),"")</f>
        <v/>
      </c>
      <c r="J97" s="477">
        <f t="array" ref="J97">MIN(IF(L$13:L$1000=L97,T$13:T$1000))</f>
        <v>1.2743055555555556E-2</v>
      </c>
      <c r="K97" s="477">
        <f t="array" ref="K97">MIN(IF(L$13:L$1000=L97,U$13:U$1000))</f>
        <v>2.5925925925925925E-2</v>
      </c>
      <c r="L97" s="326" t="s">
        <v>307</v>
      </c>
      <c r="M97" s="331">
        <v>2.2337962962962967E-3</v>
      </c>
      <c r="N97" s="331">
        <v>1.3541666666666667E-3</v>
      </c>
      <c r="O97" s="331">
        <v>1.6203703703703703E-3</v>
      </c>
      <c r="P97" s="331">
        <v>9.0277777777777784E-4</v>
      </c>
      <c r="Q97" s="331">
        <v>1.6203703703703703E-3</v>
      </c>
      <c r="R97" s="343"/>
      <c r="S97" s="331">
        <v>5.0115740740740737E-3</v>
      </c>
      <c r="T97" s="332">
        <f>SUM(M97:S97)</f>
        <v>1.2743055555555556E-2</v>
      </c>
      <c r="U97" s="488" t="s">
        <v>529</v>
      </c>
      <c r="V97" s="343"/>
      <c r="W97" s="343"/>
      <c r="X97" s="343"/>
      <c r="Y97" s="408"/>
      <c r="Z97" s="412">
        <f>IF(M97=0,100,M97)</f>
        <v>2.2337962962962967E-3</v>
      </c>
      <c r="AA97" s="412">
        <f>IF(N97=0,100,N97)</f>
        <v>1.3541666666666667E-3</v>
      </c>
      <c r="AB97" s="412">
        <f>IF(O97=0,100,O97)</f>
        <v>1.6203703703703703E-3</v>
      </c>
      <c r="AC97" s="412">
        <f>IF(P97=0,100,P97)</f>
        <v>9.0277777777777784E-4</v>
      </c>
      <c r="AD97" s="412">
        <f>IF(Q97=0,100,Q97)</f>
        <v>1.6203703703703703E-3</v>
      </c>
      <c r="AE97" s="412">
        <f>IF(R97=0,100,R97)</f>
        <v>100</v>
      </c>
      <c r="AF97" s="412">
        <f>IF(S97=0,100,S97)</f>
        <v>5.0115740740740737E-3</v>
      </c>
      <c r="AG97" s="412">
        <f>IF(T97=0,100,T97)</f>
        <v>1.2743055555555556E-2</v>
      </c>
      <c r="AH97" s="412" t="str">
        <f>IF(U97=0,100,U97)</f>
        <v>x</v>
      </c>
      <c r="AI97" s="412">
        <f>IF(V97=0,100,V97)</f>
        <v>100</v>
      </c>
      <c r="AJ97" s="412">
        <f>IF(W97=0,100,W97)</f>
        <v>100</v>
      </c>
      <c r="AK97" s="412">
        <f>IF(X97=0,100,X97)</f>
        <v>100</v>
      </c>
      <c r="AL97" s="413">
        <f>IF($B97="Dame",IF(M97=0,100,M97),100)</f>
        <v>100</v>
      </c>
      <c r="AM97" s="413">
        <f>IF($B97="Dame",IF(N97=0,100,N97),100)</f>
        <v>100</v>
      </c>
      <c r="AN97" s="413">
        <f>IF($B97="Dame",IF(O97=0,100,O97),100)</f>
        <v>100</v>
      </c>
      <c r="AO97" s="413">
        <f>IF($B97="Dame",IF(P97=0,100,P97),100)</f>
        <v>100</v>
      </c>
      <c r="AP97" s="413">
        <f>IF($B97="Dame",IF(Q97=0,100,Q97),100)</f>
        <v>100</v>
      </c>
      <c r="AQ97" s="413">
        <f>IF($B97="Dame",IF(R97=0,100,R97),100)</f>
        <v>100</v>
      </c>
      <c r="AR97" s="413">
        <f>IF($B97="Dame",IF(S97=0,100,S97),100)</f>
        <v>100</v>
      </c>
      <c r="AS97" s="413">
        <f>IF($B97="Dame",IF(T97=0,100,T97),100)</f>
        <v>100</v>
      </c>
      <c r="AT97" s="413">
        <f>IF($B97="Dame",IF(U97=0,100,U97),100)</f>
        <v>100</v>
      </c>
      <c r="AU97" s="413">
        <f>IF($B97="Dame",IF(V97=0,100,V97),100)</f>
        <v>100</v>
      </c>
      <c r="AV97" s="413">
        <f>IF($B97="Dame",IF(W97=0,100,W97),100)</f>
        <v>100</v>
      </c>
      <c r="AW97" s="413">
        <f>IF($B97="Dame",IF(X97=0,100,X97),100)</f>
        <v>100</v>
      </c>
    </row>
    <row r="98" spans="1:49" x14ac:dyDescent="0.2">
      <c r="A98" s="319">
        <v>36307</v>
      </c>
      <c r="B98" s="319" t="s">
        <v>472</v>
      </c>
      <c r="C98" s="326">
        <v>520</v>
      </c>
      <c r="D98" s="319"/>
      <c r="E98" s="352">
        <v>2</v>
      </c>
      <c r="F98" s="352">
        <v>2</v>
      </c>
      <c r="G98" s="475">
        <v>2.5949074074074076E-2</v>
      </c>
      <c r="H98" s="487" t="str">
        <f>IF(T98=J98,"Pers","")</f>
        <v/>
      </c>
      <c r="I98" s="487" t="str">
        <f>IF(E98&gt;1,IF(G98=K98,"Pers",""),"")</f>
        <v/>
      </c>
      <c r="J98" s="477">
        <f t="array" ref="J98">MIN(IF(L$13:L$1000=L98,T$13:T$1000))</f>
        <v>1.2743055555555556E-2</v>
      </c>
      <c r="K98" s="477">
        <f t="array" ref="K98">MIN(IF(L$13:L$1000=L98,U$13:U$1000))</f>
        <v>2.5925925925925925E-2</v>
      </c>
      <c r="L98" s="326" t="s">
        <v>307</v>
      </c>
      <c r="M98" s="331">
        <v>2.4305555555555556E-3</v>
      </c>
      <c r="N98" s="331">
        <v>1.4930555555555556E-3</v>
      </c>
      <c r="O98" s="331">
        <v>1.7245370370370372E-3</v>
      </c>
      <c r="P98" s="331">
        <v>8.6805555555555551E-4</v>
      </c>
      <c r="Q98" s="331">
        <v>1.7592592592592592E-3</v>
      </c>
      <c r="R98" s="343"/>
      <c r="S98" s="331">
        <v>4.9305555555555552E-3</v>
      </c>
      <c r="T98" s="332">
        <f>SUM(M98:S98)</f>
        <v>1.320601851851852E-2</v>
      </c>
      <c r="U98" s="332">
        <v>2.5949074074074076E-2</v>
      </c>
      <c r="V98" s="343"/>
      <c r="W98" s="343"/>
      <c r="X98" s="343"/>
      <c r="Y98" s="408"/>
      <c r="Z98" s="412">
        <f>IF(M98=0,100,M98)</f>
        <v>2.4305555555555556E-3</v>
      </c>
      <c r="AA98" s="412">
        <f>IF(N98=0,100,N98)</f>
        <v>1.4930555555555556E-3</v>
      </c>
      <c r="AB98" s="412">
        <f>IF(O98=0,100,O98)</f>
        <v>1.7245370370370372E-3</v>
      </c>
      <c r="AC98" s="412">
        <f>IF(P98=0,100,P98)</f>
        <v>8.6805555555555551E-4</v>
      </c>
      <c r="AD98" s="412">
        <f>IF(Q98=0,100,Q98)</f>
        <v>1.7592592592592592E-3</v>
      </c>
      <c r="AE98" s="412">
        <f>IF(R98=0,100,R98)</f>
        <v>100</v>
      </c>
      <c r="AF98" s="412">
        <f>IF(S98=0,100,S98)</f>
        <v>4.9305555555555552E-3</v>
      </c>
      <c r="AG98" s="412">
        <f>IF(T98=0,100,T98)</f>
        <v>1.320601851851852E-2</v>
      </c>
      <c r="AH98" s="412">
        <f>IF(U98=0,100,U98)</f>
        <v>2.5949074074074076E-2</v>
      </c>
      <c r="AI98" s="412">
        <f>IF(V98=0,100,V98)</f>
        <v>100</v>
      </c>
      <c r="AJ98" s="412">
        <f>IF(W98=0,100,W98)</f>
        <v>100</v>
      </c>
      <c r="AK98" s="412">
        <f>IF(X98=0,100,X98)</f>
        <v>100</v>
      </c>
      <c r="AL98" s="413">
        <f>IF($B98="Dame",IF(M98=0,100,M98),100)</f>
        <v>100</v>
      </c>
      <c r="AM98" s="413">
        <f>IF($B98="Dame",IF(N98=0,100,N98),100)</f>
        <v>100</v>
      </c>
      <c r="AN98" s="413">
        <f>IF($B98="Dame",IF(O98=0,100,O98),100)</f>
        <v>100</v>
      </c>
      <c r="AO98" s="413">
        <f>IF($B98="Dame",IF(P98=0,100,P98),100)</f>
        <v>100</v>
      </c>
      <c r="AP98" s="413">
        <f>IF($B98="Dame",IF(Q98=0,100,Q98),100)</f>
        <v>100</v>
      </c>
      <c r="AQ98" s="413">
        <f>IF($B98="Dame",IF(R98=0,100,R98),100)</f>
        <v>100</v>
      </c>
      <c r="AR98" s="413">
        <f>IF($B98="Dame",IF(S98=0,100,S98),100)</f>
        <v>100</v>
      </c>
      <c r="AS98" s="413">
        <f>IF($B98="Dame",IF(T98=0,100,T98),100)</f>
        <v>100</v>
      </c>
      <c r="AT98" s="413">
        <f>IF($B98="Dame",IF(U98=0,100,U98),100)</f>
        <v>100</v>
      </c>
      <c r="AU98" s="413">
        <f>IF($B98="Dame",IF(V98=0,100,V98),100)</f>
        <v>100</v>
      </c>
      <c r="AV98" s="413">
        <f>IF($B98="Dame",IF(W98=0,100,W98),100)</f>
        <v>100</v>
      </c>
      <c r="AW98" s="413">
        <f>IF($B98="Dame",IF(X98=0,100,X98),100)</f>
        <v>100</v>
      </c>
    </row>
    <row r="99" spans="1:49" x14ac:dyDescent="0.2">
      <c r="A99" s="319">
        <v>36307</v>
      </c>
      <c r="B99" s="319" t="s">
        <v>472</v>
      </c>
      <c r="C99" s="326">
        <v>274</v>
      </c>
      <c r="D99" s="319"/>
      <c r="E99" s="352">
        <v>2</v>
      </c>
      <c r="F99" s="352">
        <v>1</v>
      </c>
      <c r="G99" s="475">
        <v>2.6076388888888885E-2</v>
      </c>
      <c r="H99" s="487" t="str">
        <f>IF(T99=J99,"Pers","")</f>
        <v>Pers</v>
      </c>
      <c r="I99" s="487" t="str">
        <f>IF(E99&gt;1,IF(G99=K99,"Pers",""),"")</f>
        <v>Pers</v>
      </c>
      <c r="J99" s="477">
        <f t="array" ref="J99">MIN(IF(L$13:L$1000=L99,T$13:T$1000))</f>
        <v>1.2847222222222222E-2</v>
      </c>
      <c r="K99" s="477">
        <f t="array" ref="K99">MIN(IF(L$13:L$1000=L99,U$13:U$1000))</f>
        <v>2.6076388888888885E-2</v>
      </c>
      <c r="L99" s="326" t="s">
        <v>181</v>
      </c>
      <c r="M99" s="331">
        <v>2.1412037037037038E-3</v>
      </c>
      <c r="N99" s="331">
        <v>1.3888888888888889E-3</v>
      </c>
      <c r="O99" s="331">
        <v>1.6666666666666668E-3</v>
      </c>
      <c r="P99" s="331">
        <v>9.8379629629629642E-4</v>
      </c>
      <c r="Q99" s="331">
        <v>1.7245370370370372E-3</v>
      </c>
      <c r="R99" s="331">
        <v>2.1875000000000002E-3</v>
      </c>
      <c r="S99" s="331">
        <v>2.7546296296296294E-3</v>
      </c>
      <c r="T99" s="332">
        <f>SUM(M99:S99)</f>
        <v>1.2847222222222222E-2</v>
      </c>
      <c r="U99" s="488" t="s">
        <v>529</v>
      </c>
      <c r="V99" s="343"/>
      <c r="W99" s="343"/>
      <c r="X99" s="343"/>
      <c r="Y99" s="406"/>
      <c r="Z99" s="412">
        <f>IF(M99=0,100,M99)</f>
        <v>2.1412037037037038E-3</v>
      </c>
      <c r="AA99" s="412">
        <f>IF(N99=0,100,N99)</f>
        <v>1.3888888888888889E-3</v>
      </c>
      <c r="AB99" s="412">
        <f>IF(O99=0,100,O99)</f>
        <v>1.6666666666666668E-3</v>
      </c>
      <c r="AC99" s="412">
        <f>IF(P99=0,100,P99)</f>
        <v>9.8379629629629642E-4</v>
      </c>
      <c r="AD99" s="412">
        <f>IF(Q99=0,100,Q99)</f>
        <v>1.7245370370370372E-3</v>
      </c>
      <c r="AE99" s="412">
        <f>IF(R99=0,100,R99)</f>
        <v>2.1875000000000002E-3</v>
      </c>
      <c r="AF99" s="412">
        <f>IF(S99=0,100,S99)</f>
        <v>2.7546296296296294E-3</v>
      </c>
      <c r="AG99" s="412">
        <f>IF(T99=0,100,T99)</f>
        <v>1.2847222222222222E-2</v>
      </c>
      <c r="AH99" s="412" t="str">
        <f>IF(U99=0,100,U99)</f>
        <v>x</v>
      </c>
      <c r="AI99" s="412">
        <f>IF(V99=0,100,V99)</f>
        <v>100</v>
      </c>
      <c r="AJ99" s="412">
        <f>IF(W99=0,100,W99)</f>
        <v>100</v>
      </c>
      <c r="AK99" s="412">
        <f>IF(X99=0,100,X99)</f>
        <v>100</v>
      </c>
      <c r="AL99" s="413">
        <f>IF($B99="Dame",IF(M99=0,100,M99),100)</f>
        <v>100</v>
      </c>
      <c r="AM99" s="413">
        <f>IF($B99="Dame",IF(N99=0,100,N99),100)</f>
        <v>100</v>
      </c>
      <c r="AN99" s="413">
        <f>IF($B99="Dame",IF(O99=0,100,O99),100)</f>
        <v>100</v>
      </c>
      <c r="AO99" s="413">
        <f>IF($B99="Dame",IF(P99=0,100,P99),100)</f>
        <v>100</v>
      </c>
      <c r="AP99" s="413">
        <f>IF($B99="Dame",IF(Q99=0,100,Q99),100)</f>
        <v>100</v>
      </c>
      <c r="AQ99" s="413">
        <f>IF($B99="Dame",IF(R99=0,100,R99),100)</f>
        <v>100</v>
      </c>
      <c r="AR99" s="413">
        <f>IF($B99="Dame",IF(S99=0,100,S99),100)</f>
        <v>100</v>
      </c>
      <c r="AS99" s="413">
        <f>IF($B99="Dame",IF(T99=0,100,T99),100)</f>
        <v>100</v>
      </c>
      <c r="AT99" s="413">
        <f>IF($B99="Dame",IF(U99=0,100,U99),100)</f>
        <v>100</v>
      </c>
      <c r="AU99" s="413">
        <f>IF($B99="Dame",IF(V99=0,100,V99),100)</f>
        <v>100</v>
      </c>
      <c r="AV99" s="413">
        <f>IF($B99="Dame",IF(W99=0,100,W99),100)</f>
        <v>100</v>
      </c>
      <c r="AW99" s="413">
        <f>IF($B99="Dame",IF(X99=0,100,X99),100)</f>
        <v>100</v>
      </c>
    </row>
    <row r="100" spans="1:49" x14ac:dyDescent="0.2">
      <c r="A100" s="319">
        <v>36307</v>
      </c>
      <c r="B100" s="319" t="s">
        <v>472</v>
      </c>
      <c r="C100" s="326">
        <v>275</v>
      </c>
      <c r="D100" s="319"/>
      <c r="E100" s="352">
        <v>2</v>
      </c>
      <c r="F100" s="352">
        <v>2</v>
      </c>
      <c r="G100" s="475">
        <v>2.6076388888888885E-2</v>
      </c>
      <c r="H100" s="487" t="str">
        <f>IF(T100=J100,"Pers","")</f>
        <v/>
      </c>
      <c r="I100" s="487" t="str">
        <f>IF(E100&gt;1,IF(G100=K100,"Pers",""),"")</f>
        <v>Pers</v>
      </c>
      <c r="J100" s="477">
        <f t="array" ref="J100">MIN(IF(L$13:L$1000=L100,T$13:T$1000))</f>
        <v>1.2847222222222222E-2</v>
      </c>
      <c r="K100" s="477">
        <f t="array" ref="K100">MIN(IF(L$13:L$1000=L100,U$13:U$1000))</f>
        <v>2.6076388888888885E-2</v>
      </c>
      <c r="L100" s="326" t="s">
        <v>181</v>
      </c>
      <c r="M100" s="331">
        <v>2.4074074074074076E-3</v>
      </c>
      <c r="N100" s="331">
        <v>1.5393518518518519E-3</v>
      </c>
      <c r="O100" s="331">
        <v>1.6550925925925926E-3</v>
      </c>
      <c r="P100" s="331">
        <v>9.6064814814814808E-4</v>
      </c>
      <c r="Q100" s="331">
        <v>1.7708333333333332E-3</v>
      </c>
      <c r="R100" s="331">
        <v>2.1296296296296298E-3</v>
      </c>
      <c r="S100" s="331">
        <v>2.7662037037037034E-3</v>
      </c>
      <c r="T100" s="332">
        <f>SUM(M100:S100)</f>
        <v>1.3229166666666665E-2</v>
      </c>
      <c r="U100" s="332">
        <v>2.6076388888888885E-2</v>
      </c>
      <c r="V100" s="343"/>
      <c r="W100" s="343"/>
      <c r="X100" s="343"/>
      <c r="Y100" s="408"/>
      <c r="Z100" s="412">
        <f>IF(M100=0,100,M100)</f>
        <v>2.4074074074074076E-3</v>
      </c>
      <c r="AA100" s="412">
        <f>IF(N100=0,100,N100)</f>
        <v>1.5393518518518519E-3</v>
      </c>
      <c r="AB100" s="412">
        <f>IF(O100=0,100,O100)</f>
        <v>1.6550925925925926E-3</v>
      </c>
      <c r="AC100" s="412">
        <f>IF(P100=0,100,P100)</f>
        <v>9.6064814814814808E-4</v>
      </c>
      <c r="AD100" s="412">
        <f>IF(Q100=0,100,Q100)</f>
        <v>1.7708333333333332E-3</v>
      </c>
      <c r="AE100" s="412">
        <f>IF(R100=0,100,R100)</f>
        <v>2.1296296296296298E-3</v>
      </c>
      <c r="AF100" s="412">
        <f>IF(S100=0,100,S100)</f>
        <v>2.7662037037037034E-3</v>
      </c>
      <c r="AG100" s="412">
        <f>IF(T100=0,100,T100)</f>
        <v>1.3229166666666665E-2</v>
      </c>
      <c r="AH100" s="412">
        <f>IF(U100=0,100,U100)</f>
        <v>2.6076388888888885E-2</v>
      </c>
      <c r="AI100" s="412">
        <f>IF(V100=0,100,V100)</f>
        <v>100</v>
      </c>
      <c r="AJ100" s="412">
        <f>IF(W100=0,100,W100)</f>
        <v>100</v>
      </c>
      <c r="AK100" s="412">
        <f>IF(X100=0,100,X100)</f>
        <v>100</v>
      </c>
      <c r="AL100" s="413">
        <f>IF($B100="Dame",IF(M100=0,100,M100),100)</f>
        <v>100</v>
      </c>
      <c r="AM100" s="413">
        <f>IF($B100="Dame",IF(N100=0,100,N100),100)</f>
        <v>100</v>
      </c>
      <c r="AN100" s="413">
        <f>IF($B100="Dame",IF(O100=0,100,O100),100)</f>
        <v>100</v>
      </c>
      <c r="AO100" s="413">
        <f>IF($B100="Dame",IF(P100=0,100,P100),100)</f>
        <v>100</v>
      </c>
      <c r="AP100" s="413">
        <f>IF($B100="Dame",IF(Q100=0,100,Q100),100)</f>
        <v>100</v>
      </c>
      <c r="AQ100" s="413">
        <f>IF($B100="Dame",IF(R100=0,100,R100),100)</f>
        <v>100</v>
      </c>
      <c r="AR100" s="413">
        <f>IF($B100="Dame",IF(S100=0,100,S100),100)</f>
        <v>100</v>
      </c>
      <c r="AS100" s="413">
        <f>IF($B100="Dame",IF(T100=0,100,T100),100)</f>
        <v>100</v>
      </c>
      <c r="AT100" s="413">
        <f>IF($B100="Dame",IF(U100=0,100,U100),100)</f>
        <v>100</v>
      </c>
      <c r="AU100" s="413">
        <f>IF($B100="Dame",IF(V100=0,100,V100),100)</f>
        <v>100</v>
      </c>
      <c r="AV100" s="413">
        <f>IF($B100="Dame",IF(W100=0,100,W100),100)</f>
        <v>100</v>
      </c>
      <c r="AW100" s="413">
        <f>IF($B100="Dame",IF(X100=0,100,X100),100)</f>
        <v>100</v>
      </c>
    </row>
    <row r="101" spans="1:49" x14ac:dyDescent="0.2">
      <c r="A101" s="319">
        <v>36307</v>
      </c>
      <c r="B101" s="319" t="s">
        <v>472</v>
      </c>
      <c r="C101" s="326">
        <v>408</v>
      </c>
      <c r="D101" s="319"/>
      <c r="E101" s="352">
        <v>2</v>
      </c>
      <c r="F101" s="352">
        <v>1</v>
      </c>
      <c r="G101" s="475">
        <v>2.6111111111111113E-2</v>
      </c>
      <c r="H101" s="487" t="str">
        <f>IF(T101=J101,"Pers","")</f>
        <v/>
      </c>
      <c r="I101" s="487" t="str">
        <f>IF(E101&gt;1,IF(G101=K101,"Pers",""),"")</f>
        <v>Pers</v>
      </c>
      <c r="J101" s="477">
        <f t="array" ref="J101">MIN(IF(L$13:L$1000=L101,T$13:T$1000))</f>
        <v>1.2754629629629628E-2</v>
      </c>
      <c r="K101" s="477">
        <f t="array" ref="K101">MIN(IF(L$13:L$1000=L101,U$13:U$1000))</f>
        <v>2.6111111111111113E-2</v>
      </c>
      <c r="L101" s="326" t="s">
        <v>250</v>
      </c>
      <c r="M101" s="331">
        <v>2.1875000000000002E-3</v>
      </c>
      <c r="N101" s="331">
        <v>1.3541666666666667E-3</v>
      </c>
      <c r="O101" s="331">
        <v>1.5625000000000001E-3</v>
      </c>
      <c r="P101" s="331">
        <v>1.0185185185185186E-3</v>
      </c>
      <c r="Q101" s="331">
        <v>1.7013888888888892E-3</v>
      </c>
      <c r="R101" s="343"/>
      <c r="S101" s="331">
        <v>5.0115740740740737E-3</v>
      </c>
      <c r="T101" s="332">
        <f>SUM(M101:S101)</f>
        <v>1.2835648148148148E-2</v>
      </c>
      <c r="U101" s="488" t="s">
        <v>529</v>
      </c>
      <c r="V101" s="431"/>
      <c r="W101" s="343"/>
      <c r="X101" s="343"/>
      <c r="Y101" s="406"/>
      <c r="Z101" s="412">
        <f>IF(M101=0,100,M101)</f>
        <v>2.1875000000000002E-3</v>
      </c>
      <c r="AA101" s="412">
        <f>IF(N101=0,100,N101)</f>
        <v>1.3541666666666667E-3</v>
      </c>
      <c r="AB101" s="412">
        <f>IF(O101=0,100,O101)</f>
        <v>1.5625000000000001E-3</v>
      </c>
      <c r="AC101" s="412">
        <f>IF(P101=0,100,P101)</f>
        <v>1.0185185185185186E-3</v>
      </c>
      <c r="AD101" s="412">
        <f>IF(Q101=0,100,Q101)</f>
        <v>1.7013888888888892E-3</v>
      </c>
      <c r="AE101" s="412">
        <f>IF(R101=0,100,R101)</f>
        <v>100</v>
      </c>
      <c r="AF101" s="412">
        <f>IF(S101=0,100,S101)</f>
        <v>5.0115740740740737E-3</v>
      </c>
      <c r="AG101" s="412">
        <f>IF(T101=0,100,T101)</f>
        <v>1.2835648148148148E-2</v>
      </c>
      <c r="AH101" s="412" t="str">
        <f>IF(U101=0,100,U101)</f>
        <v>x</v>
      </c>
      <c r="AI101" s="412">
        <f>IF(V101=0,100,V101)</f>
        <v>100</v>
      </c>
      <c r="AJ101" s="412">
        <f>IF(W101=0,100,W101)</f>
        <v>100</v>
      </c>
      <c r="AK101" s="412">
        <f>IF(X101=0,100,X101)</f>
        <v>100</v>
      </c>
      <c r="AL101" s="413">
        <f>IF($B101="Dame",IF(M101=0,100,M101),100)</f>
        <v>100</v>
      </c>
      <c r="AM101" s="413">
        <f>IF($B101="Dame",IF(N101=0,100,N101),100)</f>
        <v>100</v>
      </c>
      <c r="AN101" s="413">
        <f>IF($B101="Dame",IF(O101=0,100,O101),100)</f>
        <v>100</v>
      </c>
      <c r="AO101" s="413">
        <f>IF($B101="Dame",IF(P101=0,100,P101),100)</f>
        <v>100</v>
      </c>
      <c r="AP101" s="413">
        <f>IF($B101="Dame",IF(Q101=0,100,Q101),100)</f>
        <v>100</v>
      </c>
      <c r="AQ101" s="413">
        <f>IF($B101="Dame",IF(R101=0,100,R101),100)</f>
        <v>100</v>
      </c>
      <c r="AR101" s="413">
        <f>IF($B101="Dame",IF(S101=0,100,S101),100)</f>
        <v>100</v>
      </c>
      <c r="AS101" s="413">
        <f>IF($B101="Dame",IF(T101=0,100,T101),100)</f>
        <v>100</v>
      </c>
      <c r="AT101" s="413">
        <f>IF($B101="Dame",IF(U101=0,100,U101),100)</f>
        <v>100</v>
      </c>
      <c r="AU101" s="413">
        <f>IF($B101="Dame",IF(V101=0,100,V101),100)</f>
        <v>100</v>
      </c>
      <c r="AV101" s="413">
        <f>IF($B101="Dame",IF(W101=0,100,W101),100)</f>
        <v>100</v>
      </c>
      <c r="AW101" s="413">
        <f>IF($B101="Dame",IF(X101=0,100,X101),100)</f>
        <v>100</v>
      </c>
    </row>
    <row r="102" spans="1:49" x14ac:dyDescent="0.2">
      <c r="A102" s="319">
        <v>36307</v>
      </c>
      <c r="B102" s="319" t="s">
        <v>472</v>
      </c>
      <c r="C102" s="326">
        <v>409</v>
      </c>
      <c r="D102" s="319"/>
      <c r="E102" s="352">
        <v>2</v>
      </c>
      <c r="F102" s="352">
        <v>2</v>
      </c>
      <c r="G102" s="475">
        <v>2.6111111111111113E-2</v>
      </c>
      <c r="H102" s="487" t="str">
        <f>IF(T102=J102,"Pers","")</f>
        <v/>
      </c>
      <c r="I102" s="487" t="str">
        <f>IF(E102&gt;1,IF(G102=K102,"Pers",""),"")</f>
        <v>Pers</v>
      </c>
      <c r="J102" s="477">
        <f t="array" ref="J102">MIN(IF(L$13:L$1000=L102,T$13:T$1000))</f>
        <v>1.2754629629629628E-2</v>
      </c>
      <c r="K102" s="477">
        <f t="array" ref="K102">MIN(IF(L$13:L$1000=L102,U$13:U$1000))</f>
        <v>2.6111111111111113E-2</v>
      </c>
      <c r="L102" s="326" t="s">
        <v>250</v>
      </c>
      <c r="M102" s="331">
        <v>2.3495370370370371E-3</v>
      </c>
      <c r="N102" s="331">
        <v>1.4699074074074074E-3</v>
      </c>
      <c r="O102" s="331">
        <v>1.6319444444444445E-3</v>
      </c>
      <c r="P102" s="331">
        <v>1.0416666666666667E-3</v>
      </c>
      <c r="Q102" s="331">
        <v>1.7939814814814815E-3</v>
      </c>
      <c r="R102" s="331">
        <v>2.1527777777777778E-3</v>
      </c>
      <c r="S102" s="331">
        <v>2.8356481481481479E-3</v>
      </c>
      <c r="T102" s="332">
        <f>SUM(M102:S102)</f>
        <v>1.3275462962962963E-2</v>
      </c>
      <c r="U102" s="332">
        <v>2.6111111111111113E-2</v>
      </c>
      <c r="V102" s="343"/>
      <c r="W102" s="343"/>
      <c r="X102" s="343"/>
      <c r="Y102" s="408"/>
      <c r="Z102" s="412">
        <f>IF(M102=0,100,M102)</f>
        <v>2.3495370370370371E-3</v>
      </c>
      <c r="AA102" s="412">
        <f>IF(N102=0,100,N102)</f>
        <v>1.4699074074074074E-3</v>
      </c>
      <c r="AB102" s="412">
        <f>IF(O102=0,100,O102)</f>
        <v>1.6319444444444445E-3</v>
      </c>
      <c r="AC102" s="412">
        <f>IF(P102=0,100,P102)</f>
        <v>1.0416666666666667E-3</v>
      </c>
      <c r="AD102" s="412">
        <f>IF(Q102=0,100,Q102)</f>
        <v>1.7939814814814815E-3</v>
      </c>
      <c r="AE102" s="412">
        <f>IF(R102=0,100,R102)</f>
        <v>2.1527777777777778E-3</v>
      </c>
      <c r="AF102" s="412">
        <f>IF(S102=0,100,S102)</f>
        <v>2.8356481481481479E-3</v>
      </c>
      <c r="AG102" s="412">
        <f>IF(T102=0,100,T102)</f>
        <v>1.3275462962962963E-2</v>
      </c>
      <c r="AH102" s="412">
        <f>IF(U102=0,100,U102)</f>
        <v>2.6111111111111113E-2</v>
      </c>
      <c r="AI102" s="412">
        <f>IF(V102=0,100,V102)</f>
        <v>100</v>
      </c>
      <c r="AJ102" s="412">
        <f>IF(W102=0,100,W102)</f>
        <v>100</v>
      </c>
      <c r="AK102" s="412">
        <f>IF(X102=0,100,X102)</f>
        <v>100</v>
      </c>
      <c r="AL102" s="413">
        <f>IF($B102="Dame",IF(M102=0,100,M102),100)</f>
        <v>100</v>
      </c>
      <c r="AM102" s="413">
        <f>IF($B102="Dame",IF(N102=0,100,N102),100)</f>
        <v>100</v>
      </c>
      <c r="AN102" s="413">
        <f>IF($B102="Dame",IF(O102=0,100,O102),100)</f>
        <v>100</v>
      </c>
      <c r="AO102" s="413">
        <f>IF($B102="Dame",IF(P102=0,100,P102),100)</f>
        <v>100</v>
      </c>
      <c r="AP102" s="413">
        <f>IF($B102="Dame",IF(Q102=0,100,Q102),100)</f>
        <v>100</v>
      </c>
      <c r="AQ102" s="413">
        <f>IF($B102="Dame",IF(R102=0,100,R102),100)</f>
        <v>100</v>
      </c>
      <c r="AR102" s="413">
        <f>IF($B102="Dame",IF(S102=0,100,S102),100)</f>
        <v>100</v>
      </c>
      <c r="AS102" s="413">
        <f>IF($B102="Dame",IF(T102=0,100,T102),100)</f>
        <v>100</v>
      </c>
      <c r="AT102" s="413">
        <f>IF($B102="Dame",IF(U102=0,100,U102),100)</f>
        <v>100</v>
      </c>
      <c r="AU102" s="413">
        <f>IF($B102="Dame",IF(V102=0,100,V102),100)</f>
        <v>100</v>
      </c>
      <c r="AV102" s="413">
        <f>IF($B102="Dame",IF(W102=0,100,W102),100)</f>
        <v>100</v>
      </c>
      <c r="AW102" s="413">
        <f>IF($B102="Dame",IF(X102=0,100,X102),100)</f>
        <v>100</v>
      </c>
    </row>
    <row r="103" spans="1:49" x14ac:dyDescent="0.2">
      <c r="A103" s="319">
        <v>36307</v>
      </c>
      <c r="B103" s="319" t="s">
        <v>472</v>
      </c>
      <c r="C103" s="326">
        <v>266</v>
      </c>
      <c r="D103" s="319"/>
      <c r="E103" s="352">
        <v>2</v>
      </c>
      <c r="F103" s="352">
        <v>1</v>
      </c>
      <c r="G103" s="475">
        <v>2.675925925925926E-2</v>
      </c>
      <c r="H103" s="487" t="str">
        <f>IF(T103=J103,"Pers","")</f>
        <v>Pers</v>
      </c>
      <c r="I103" s="487" t="str">
        <f>IF(E103&gt;1,IF(G103=K103,"Pers",""),"")</f>
        <v>Pers</v>
      </c>
      <c r="J103" s="477">
        <f t="array" ref="J103">MIN(IF(L$13:L$1000=L103,T$13:T$1000))</f>
        <v>1.3067129629629628E-2</v>
      </c>
      <c r="K103" s="477">
        <f t="array" ref="K103">MIN(IF(L$13:L$1000=L103,U$13:U$1000))</f>
        <v>2.675925925925926E-2</v>
      </c>
      <c r="L103" s="326" t="s">
        <v>175</v>
      </c>
      <c r="M103" s="331">
        <v>2.1412037037037038E-3</v>
      </c>
      <c r="N103" s="331">
        <v>1.5162037037037036E-3</v>
      </c>
      <c r="O103" s="331">
        <v>1.5972222222222221E-3</v>
      </c>
      <c r="P103" s="331">
        <v>9.8379629629629642E-4</v>
      </c>
      <c r="Q103" s="331">
        <v>1.736111111111111E-3</v>
      </c>
      <c r="R103" s="331">
        <v>2.2453703703703702E-3</v>
      </c>
      <c r="S103" s="331">
        <v>2.8472222222222219E-3</v>
      </c>
      <c r="T103" s="332">
        <f>SUM(M103:S103)</f>
        <v>1.3067129629629628E-2</v>
      </c>
      <c r="U103" s="488" t="s">
        <v>529</v>
      </c>
      <c r="V103" s="343"/>
      <c r="W103" s="343"/>
      <c r="X103" s="343"/>
      <c r="Y103" s="406"/>
      <c r="Z103" s="412">
        <f>IF(M103=0,100,M103)</f>
        <v>2.1412037037037038E-3</v>
      </c>
      <c r="AA103" s="412">
        <f>IF(N103=0,100,N103)</f>
        <v>1.5162037037037036E-3</v>
      </c>
      <c r="AB103" s="412">
        <f>IF(O103=0,100,O103)</f>
        <v>1.5972222222222221E-3</v>
      </c>
      <c r="AC103" s="412">
        <f>IF(P103=0,100,P103)</f>
        <v>9.8379629629629642E-4</v>
      </c>
      <c r="AD103" s="412">
        <f>IF(Q103=0,100,Q103)</f>
        <v>1.736111111111111E-3</v>
      </c>
      <c r="AE103" s="412">
        <f>IF(R103=0,100,R103)</f>
        <v>2.2453703703703702E-3</v>
      </c>
      <c r="AF103" s="412">
        <f>IF(S103=0,100,S103)</f>
        <v>2.8472222222222219E-3</v>
      </c>
      <c r="AG103" s="412">
        <f>IF(T103=0,100,T103)</f>
        <v>1.3067129629629628E-2</v>
      </c>
      <c r="AH103" s="412" t="str">
        <f>IF(U103=0,100,U103)</f>
        <v>x</v>
      </c>
      <c r="AI103" s="412">
        <f>IF(V103=0,100,V103)</f>
        <v>100</v>
      </c>
      <c r="AJ103" s="412">
        <f>IF(W103=0,100,W103)</f>
        <v>100</v>
      </c>
      <c r="AK103" s="412">
        <f>IF(X103=0,100,X103)</f>
        <v>100</v>
      </c>
      <c r="AL103" s="413">
        <f>IF($B103="Dame",IF(M103=0,100,M103),100)</f>
        <v>100</v>
      </c>
      <c r="AM103" s="413">
        <f>IF($B103="Dame",IF(N103=0,100,N103),100)</f>
        <v>100</v>
      </c>
      <c r="AN103" s="413">
        <f>IF($B103="Dame",IF(O103=0,100,O103),100)</f>
        <v>100</v>
      </c>
      <c r="AO103" s="413">
        <f>IF($B103="Dame",IF(P103=0,100,P103),100)</f>
        <v>100</v>
      </c>
      <c r="AP103" s="413">
        <f>IF($B103="Dame",IF(Q103=0,100,Q103),100)</f>
        <v>100</v>
      </c>
      <c r="AQ103" s="413">
        <f>IF($B103="Dame",IF(R103=0,100,R103),100)</f>
        <v>100</v>
      </c>
      <c r="AR103" s="413">
        <f>IF($B103="Dame",IF(S103=0,100,S103),100)</f>
        <v>100</v>
      </c>
      <c r="AS103" s="413">
        <f>IF($B103="Dame",IF(T103=0,100,T103),100)</f>
        <v>100</v>
      </c>
      <c r="AT103" s="413">
        <f>IF($B103="Dame",IF(U103=0,100,U103),100)</f>
        <v>100</v>
      </c>
      <c r="AU103" s="413">
        <f>IF($B103="Dame",IF(V103=0,100,V103),100)</f>
        <v>100</v>
      </c>
      <c r="AV103" s="413">
        <f>IF($B103="Dame",IF(W103=0,100,W103),100)</f>
        <v>100</v>
      </c>
      <c r="AW103" s="413">
        <f>IF($B103="Dame",IF(X103=0,100,X103),100)</f>
        <v>100</v>
      </c>
    </row>
    <row r="104" spans="1:49" x14ac:dyDescent="0.2">
      <c r="A104" s="319">
        <v>36307</v>
      </c>
      <c r="B104" s="319" t="s">
        <v>472</v>
      </c>
      <c r="C104" s="326">
        <v>267</v>
      </c>
      <c r="D104" s="319"/>
      <c r="E104" s="352">
        <v>2</v>
      </c>
      <c r="F104" s="352">
        <v>2</v>
      </c>
      <c r="G104" s="475">
        <v>2.675925925925926E-2</v>
      </c>
      <c r="H104" s="487" t="str">
        <f>IF(T104=J104,"Pers","")</f>
        <v/>
      </c>
      <c r="I104" s="487" t="str">
        <f>IF(E104&gt;1,IF(G104=K104,"Pers",""),"")</f>
        <v>Pers</v>
      </c>
      <c r="J104" s="477">
        <f t="array" ref="J104">MIN(IF(L$13:L$1000=L104,T$13:T$1000))</f>
        <v>1.3067129629629628E-2</v>
      </c>
      <c r="K104" s="477">
        <f t="array" ref="K104">MIN(IF(L$13:L$1000=L104,U$13:U$1000))</f>
        <v>2.675925925925926E-2</v>
      </c>
      <c r="L104" s="326" t="s">
        <v>175</v>
      </c>
      <c r="M104" s="331">
        <v>2.4305555555555556E-3</v>
      </c>
      <c r="N104" s="331">
        <v>1.6087962962962963E-3</v>
      </c>
      <c r="O104" s="331">
        <v>1.7013888888888892E-3</v>
      </c>
      <c r="P104" s="331">
        <v>1.0185185185185186E-3</v>
      </c>
      <c r="Q104" s="331">
        <v>1.8402777777777777E-3</v>
      </c>
      <c r="R104" s="331">
        <v>2.2569444444444447E-3</v>
      </c>
      <c r="S104" s="331">
        <v>2.8356481481481479E-3</v>
      </c>
      <c r="T104" s="332">
        <f>SUM(M104:S104)</f>
        <v>1.369212962962963E-2</v>
      </c>
      <c r="U104" s="332">
        <v>2.675925925925926E-2</v>
      </c>
      <c r="V104" s="343"/>
      <c r="W104" s="343"/>
      <c r="X104" s="343"/>
      <c r="Y104" s="408"/>
      <c r="Z104" s="412">
        <f>IF(M104=0,100,M104)</f>
        <v>2.4305555555555556E-3</v>
      </c>
      <c r="AA104" s="412">
        <f>IF(N104=0,100,N104)</f>
        <v>1.6087962962962963E-3</v>
      </c>
      <c r="AB104" s="412">
        <f>IF(O104=0,100,O104)</f>
        <v>1.7013888888888892E-3</v>
      </c>
      <c r="AC104" s="412">
        <f>IF(P104=0,100,P104)</f>
        <v>1.0185185185185186E-3</v>
      </c>
      <c r="AD104" s="412">
        <f>IF(Q104=0,100,Q104)</f>
        <v>1.8402777777777777E-3</v>
      </c>
      <c r="AE104" s="412">
        <f>IF(R104=0,100,R104)</f>
        <v>2.2569444444444447E-3</v>
      </c>
      <c r="AF104" s="412">
        <f>IF(S104=0,100,S104)</f>
        <v>2.8356481481481479E-3</v>
      </c>
      <c r="AG104" s="412">
        <f>IF(T104=0,100,T104)</f>
        <v>1.369212962962963E-2</v>
      </c>
      <c r="AH104" s="412">
        <f>IF(U104=0,100,U104)</f>
        <v>2.675925925925926E-2</v>
      </c>
      <c r="AI104" s="412">
        <f>IF(V104=0,100,V104)</f>
        <v>100</v>
      </c>
      <c r="AJ104" s="412">
        <f>IF(W104=0,100,W104)</f>
        <v>100</v>
      </c>
      <c r="AK104" s="412">
        <f>IF(X104=0,100,X104)</f>
        <v>100</v>
      </c>
      <c r="AL104" s="413">
        <f>IF($B104="Dame",IF(M104=0,100,M104),100)</f>
        <v>100</v>
      </c>
      <c r="AM104" s="413">
        <f>IF($B104="Dame",IF(N104=0,100,N104),100)</f>
        <v>100</v>
      </c>
      <c r="AN104" s="413">
        <f>IF($B104="Dame",IF(O104=0,100,O104),100)</f>
        <v>100</v>
      </c>
      <c r="AO104" s="413">
        <f>IF($B104="Dame",IF(P104=0,100,P104),100)</f>
        <v>100</v>
      </c>
      <c r="AP104" s="413">
        <f>IF($B104="Dame",IF(Q104=0,100,Q104),100)</f>
        <v>100</v>
      </c>
      <c r="AQ104" s="413">
        <f>IF($B104="Dame",IF(R104=0,100,R104),100)</f>
        <v>100</v>
      </c>
      <c r="AR104" s="413">
        <f>IF($B104="Dame",IF(S104=0,100,S104),100)</f>
        <v>100</v>
      </c>
      <c r="AS104" s="413">
        <f>IF($B104="Dame",IF(T104=0,100,T104),100)</f>
        <v>100</v>
      </c>
      <c r="AT104" s="413">
        <f>IF($B104="Dame",IF(U104=0,100,U104),100)</f>
        <v>100</v>
      </c>
      <c r="AU104" s="413">
        <f>IF($B104="Dame",IF(V104=0,100,V104),100)</f>
        <v>100</v>
      </c>
      <c r="AV104" s="413">
        <f>IF($B104="Dame",IF(W104=0,100,W104),100)</f>
        <v>100</v>
      </c>
      <c r="AW104" s="413">
        <f>IF($B104="Dame",IF(X104=0,100,X104),100)</f>
        <v>100</v>
      </c>
    </row>
    <row r="105" spans="1:49" x14ac:dyDescent="0.2">
      <c r="A105" s="319">
        <v>36307</v>
      </c>
      <c r="B105" s="319" t="s">
        <v>472</v>
      </c>
      <c r="C105" s="326">
        <v>369</v>
      </c>
      <c r="D105" s="319"/>
      <c r="E105" s="352">
        <v>2</v>
      </c>
      <c r="F105" s="352">
        <v>1</v>
      </c>
      <c r="G105" s="475">
        <v>2.7905092592592592E-2</v>
      </c>
      <c r="H105" s="487" t="str">
        <f>IF(T105=J105,"Pers","")</f>
        <v>Pers</v>
      </c>
      <c r="I105" s="487" t="str">
        <f>IF(E105&gt;1,IF(G105=K105,"Pers",""),"")</f>
        <v>Pers</v>
      </c>
      <c r="J105" s="477">
        <f t="array" ref="J105">MIN(IF(L$13:L$1000=L105,T$13:T$1000))</f>
        <v>1.3125000000000001E-2</v>
      </c>
      <c r="K105" s="477">
        <f t="array" ref="K105">MIN(IF(L$13:L$1000=L105,U$13:U$1000))</f>
        <v>2.7905092592592592E-2</v>
      </c>
      <c r="L105" s="326" t="s">
        <v>232</v>
      </c>
      <c r="M105" s="331">
        <v>2.1759259259259258E-3</v>
      </c>
      <c r="N105" s="331">
        <v>1.5625000000000001E-3</v>
      </c>
      <c r="O105" s="331">
        <v>1.6203703703703703E-3</v>
      </c>
      <c r="P105" s="331">
        <v>1.0185185185185186E-3</v>
      </c>
      <c r="Q105" s="331">
        <v>1.7476851851851852E-3</v>
      </c>
      <c r="R105" s="331">
        <v>2.0601851851851853E-3</v>
      </c>
      <c r="S105" s="331">
        <v>2.9398148148148148E-3</v>
      </c>
      <c r="T105" s="332">
        <f>SUM(M105:S105)</f>
        <v>1.3125000000000001E-2</v>
      </c>
      <c r="U105" s="488" t="s">
        <v>529</v>
      </c>
      <c r="V105" s="343"/>
      <c r="W105" s="343"/>
      <c r="X105" s="343"/>
      <c r="Y105" s="408"/>
      <c r="Z105" s="412">
        <f>IF(M105=0,100,M105)</f>
        <v>2.1759259259259258E-3</v>
      </c>
      <c r="AA105" s="412">
        <f>IF(N105=0,100,N105)</f>
        <v>1.5625000000000001E-3</v>
      </c>
      <c r="AB105" s="412">
        <f>IF(O105=0,100,O105)</f>
        <v>1.6203703703703703E-3</v>
      </c>
      <c r="AC105" s="412">
        <f>IF(P105=0,100,P105)</f>
        <v>1.0185185185185186E-3</v>
      </c>
      <c r="AD105" s="412">
        <f>IF(Q105=0,100,Q105)</f>
        <v>1.7476851851851852E-3</v>
      </c>
      <c r="AE105" s="412">
        <f>IF(R105=0,100,R105)</f>
        <v>2.0601851851851853E-3</v>
      </c>
      <c r="AF105" s="412">
        <f>IF(S105=0,100,S105)</f>
        <v>2.9398148148148148E-3</v>
      </c>
      <c r="AG105" s="412">
        <f>IF(T105=0,100,T105)</f>
        <v>1.3125000000000001E-2</v>
      </c>
      <c r="AH105" s="412" t="str">
        <f>IF(U105=0,100,U105)</f>
        <v>x</v>
      </c>
      <c r="AI105" s="412">
        <f>IF(V105=0,100,V105)</f>
        <v>100</v>
      </c>
      <c r="AJ105" s="412">
        <f>IF(W105=0,100,W105)</f>
        <v>100</v>
      </c>
      <c r="AK105" s="412">
        <f>IF(X105=0,100,X105)</f>
        <v>100</v>
      </c>
      <c r="AL105" s="413">
        <f>IF($B105="Dame",IF(M105=0,100,M105),100)</f>
        <v>100</v>
      </c>
      <c r="AM105" s="413">
        <f>IF($B105="Dame",IF(N105=0,100,N105),100)</f>
        <v>100</v>
      </c>
      <c r="AN105" s="413">
        <f>IF($B105="Dame",IF(O105=0,100,O105),100)</f>
        <v>100</v>
      </c>
      <c r="AO105" s="413">
        <f>IF($B105="Dame",IF(P105=0,100,P105),100)</f>
        <v>100</v>
      </c>
      <c r="AP105" s="413">
        <f>IF($B105="Dame",IF(Q105=0,100,Q105),100)</f>
        <v>100</v>
      </c>
      <c r="AQ105" s="413">
        <f>IF($B105="Dame",IF(R105=0,100,R105),100)</f>
        <v>100</v>
      </c>
      <c r="AR105" s="413">
        <f>IF($B105="Dame",IF(S105=0,100,S105),100)</f>
        <v>100</v>
      </c>
      <c r="AS105" s="413">
        <f>IF($B105="Dame",IF(T105=0,100,T105),100)</f>
        <v>100</v>
      </c>
      <c r="AT105" s="413">
        <f>IF($B105="Dame",IF(U105=0,100,U105),100)</f>
        <v>100</v>
      </c>
      <c r="AU105" s="413">
        <f>IF($B105="Dame",IF(V105=0,100,V105),100)</f>
        <v>100</v>
      </c>
      <c r="AV105" s="413">
        <f>IF($B105="Dame",IF(W105=0,100,W105),100)</f>
        <v>100</v>
      </c>
      <c r="AW105" s="413">
        <f>IF($B105="Dame",IF(X105=0,100,X105),100)</f>
        <v>100</v>
      </c>
    </row>
    <row r="106" spans="1:49" x14ac:dyDescent="0.2">
      <c r="A106" s="319">
        <v>36307</v>
      </c>
      <c r="B106" s="319" t="s">
        <v>472</v>
      </c>
      <c r="C106" s="326">
        <v>370</v>
      </c>
      <c r="D106" s="319"/>
      <c r="E106" s="352">
        <v>2</v>
      </c>
      <c r="F106" s="352">
        <v>2</v>
      </c>
      <c r="G106" s="475">
        <v>2.7905092592592592E-2</v>
      </c>
      <c r="H106" s="487" t="str">
        <f>IF(T106=J106,"Pers","")</f>
        <v/>
      </c>
      <c r="I106" s="487" t="str">
        <f>IF(E106&gt;1,IF(G106=K106,"Pers",""),"")</f>
        <v>Pers</v>
      </c>
      <c r="J106" s="477">
        <f t="array" ref="J106">MIN(IF(L$13:L$1000=L106,T$13:T$1000))</f>
        <v>1.3125000000000001E-2</v>
      </c>
      <c r="K106" s="477">
        <f t="array" ref="K106">MIN(IF(L$13:L$1000=L106,U$13:U$1000))</f>
        <v>2.7905092592592592E-2</v>
      </c>
      <c r="L106" s="326" t="s">
        <v>232</v>
      </c>
      <c r="M106" s="331">
        <v>2.4305555555555556E-3</v>
      </c>
      <c r="N106" s="331">
        <v>1.8981481481481482E-3</v>
      </c>
      <c r="O106" s="331">
        <v>1.7592592592592592E-3</v>
      </c>
      <c r="P106" s="331">
        <v>1.0416666666666667E-3</v>
      </c>
      <c r="Q106" s="331">
        <v>2.0717592592592593E-3</v>
      </c>
      <c r="R106" s="331">
        <v>2.3148148148148151E-3</v>
      </c>
      <c r="S106" s="331">
        <v>3.2638888888888891E-3</v>
      </c>
      <c r="T106" s="332">
        <f>SUM(M106:S106)</f>
        <v>1.4780092592592591E-2</v>
      </c>
      <c r="U106" s="332">
        <v>2.7905092592592592E-2</v>
      </c>
      <c r="V106" s="343"/>
      <c r="W106" s="343"/>
      <c r="X106" s="343"/>
      <c r="Y106" s="316"/>
      <c r="Z106" s="412">
        <f>IF(M106=0,100,M106)</f>
        <v>2.4305555555555556E-3</v>
      </c>
      <c r="AA106" s="412">
        <f>IF(N106=0,100,N106)</f>
        <v>1.8981481481481482E-3</v>
      </c>
      <c r="AB106" s="412">
        <f>IF(O106=0,100,O106)</f>
        <v>1.7592592592592592E-3</v>
      </c>
      <c r="AC106" s="412">
        <f>IF(P106=0,100,P106)</f>
        <v>1.0416666666666667E-3</v>
      </c>
      <c r="AD106" s="412">
        <f>IF(Q106=0,100,Q106)</f>
        <v>2.0717592592592593E-3</v>
      </c>
      <c r="AE106" s="412">
        <f>IF(R106=0,100,R106)</f>
        <v>2.3148148148148151E-3</v>
      </c>
      <c r="AF106" s="412">
        <f>IF(S106=0,100,S106)</f>
        <v>3.2638888888888891E-3</v>
      </c>
      <c r="AG106" s="412">
        <f>IF(T106=0,100,T106)</f>
        <v>1.4780092592592591E-2</v>
      </c>
      <c r="AH106" s="412">
        <f>IF(U106=0,100,U106)</f>
        <v>2.7905092592592592E-2</v>
      </c>
      <c r="AI106" s="412">
        <f>IF(V106=0,100,V106)</f>
        <v>100</v>
      </c>
      <c r="AJ106" s="412">
        <f>IF(W106=0,100,W106)</f>
        <v>100</v>
      </c>
      <c r="AK106" s="412">
        <f>IF(X106=0,100,X106)</f>
        <v>100</v>
      </c>
      <c r="AL106" s="413">
        <f>IF($B106="Dame",IF(M106=0,100,M106),100)</f>
        <v>100</v>
      </c>
      <c r="AM106" s="413">
        <f>IF($B106="Dame",IF(N106=0,100,N106),100)</f>
        <v>100</v>
      </c>
      <c r="AN106" s="413">
        <f>IF($B106="Dame",IF(O106=0,100,O106),100)</f>
        <v>100</v>
      </c>
      <c r="AO106" s="413">
        <f>IF($B106="Dame",IF(P106=0,100,P106),100)</f>
        <v>100</v>
      </c>
      <c r="AP106" s="413">
        <f>IF($B106="Dame",IF(Q106=0,100,Q106),100)</f>
        <v>100</v>
      </c>
      <c r="AQ106" s="413">
        <f>IF($B106="Dame",IF(R106=0,100,R106),100)</f>
        <v>100</v>
      </c>
      <c r="AR106" s="413">
        <f>IF($B106="Dame",IF(S106=0,100,S106),100)</f>
        <v>100</v>
      </c>
      <c r="AS106" s="413">
        <f>IF($B106="Dame",IF(T106=0,100,T106),100)</f>
        <v>100</v>
      </c>
      <c r="AT106" s="413">
        <f>IF($B106="Dame",IF(U106=0,100,U106),100)</f>
        <v>100</v>
      </c>
      <c r="AU106" s="413">
        <f>IF($B106="Dame",IF(V106=0,100,V106),100)</f>
        <v>100</v>
      </c>
      <c r="AV106" s="413">
        <f>IF($B106="Dame",IF(W106=0,100,W106),100)</f>
        <v>100</v>
      </c>
      <c r="AW106" s="413">
        <f>IF($B106="Dame",IF(X106=0,100,X106),100)</f>
        <v>100</v>
      </c>
    </row>
    <row r="107" spans="1:49" x14ac:dyDescent="0.2">
      <c r="A107" s="319">
        <v>36307</v>
      </c>
      <c r="B107" s="319" t="s">
        <v>472</v>
      </c>
      <c r="C107" s="326">
        <v>164</v>
      </c>
      <c r="D107" s="319"/>
      <c r="E107" s="352">
        <v>2</v>
      </c>
      <c r="F107" s="352">
        <v>1</v>
      </c>
      <c r="G107" s="475">
        <v>2.8356481481481483E-2</v>
      </c>
      <c r="H107" s="487" t="str">
        <f>IF(T107=J107,"Pers","")</f>
        <v>Pers</v>
      </c>
      <c r="I107" s="487" t="str">
        <f>IF(E107&gt;1,IF(G107=K107,"Pers",""),"")</f>
        <v>Pers</v>
      </c>
      <c r="J107" s="477">
        <f t="array" ref="J107">MIN(IF(L$13:L$1000=L107,T$13:T$1000))</f>
        <v>1.3796296296296298E-2</v>
      </c>
      <c r="K107" s="477">
        <f t="array" ref="K107">MIN(IF(L$13:L$1000=L107,U$13:U$1000))</f>
        <v>2.8356481481481483E-2</v>
      </c>
      <c r="L107" s="334" t="s">
        <v>127</v>
      </c>
      <c r="M107" s="331">
        <v>2.2337962962962967E-3</v>
      </c>
      <c r="N107" s="331">
        <v>1.5162037037037036E-3</v>
      </c>
      <c r="O107" s="331">
        <v>1.7013888888888892E-3</v>
      </c>
      <c r="P107" s="331">
        <v>1.0300925925925926E-3</v>
      </c>
      <c r="Q107" s="331">
        <v>1.9212962962962962E-3</v>
      </c>
      <c r="R107" s="331">
        <v>2.3495370370370371E-3</v>
      </c>
      <c r="S107" s="331">
        <v>3.0439814814814821E-3</v>
      </c>
      <c r="T107" s="332">
        <f>SUM(M107:S107)</f>
        <v>1.3796296296296298E-2</v>
      </c>
      <c r="U107" s="488" t="s">
        <v>529</v>
      </c>
      <c r="V107" s="343"/>
      <c r="W107" s="343"/>
      <c r="X107" s="343"/>
      <c r="Y107" s="408"/>
      <c r="Z107" s="412">
        <f>IF(M107=0,100,M107)</f>
        <v>2.2337962962962967E-3</v>
      </c>
      <c r="AA107" s="412">
        <f>IF(N107=0,100,N107)</f>
        <v>1.5162037037037036E-3</v>
      </c>
      <c r="AB107" s="412">
        <f>IF(O107=0,100,O107)</f>
        <v>1.7013888888888892E-3</v>
      </c>
      <c r="AC107" s="412">
        <f>IF(P107=0,100,P107)</f>
        <v>1.0300925925925926E-3</v>
      </c>
      <c r="AD107" s="412">
        <f>IF(Q107=0,100,Q107)</f>
        <v>1.9212962962962962E-3</v>
      </c>
      <c r="AE107" s="412">
        <f>IF(R107=0,100,R107)</f>
        <v>2.3495370370370371E-3</v>
      </c>
      <c r="AF107" s="412">
        <f>IF(S107=0,100,S107)</f>
        <v>3.0439814814814821E-3</v>
      </c>
      <c r="AG107" s="412">
        <f>IF(T107=0,100,T107)</f>
        <v>1.3796296296296298E-2</v>
      </c>
      <c r="AH107" s="412" t="str">
        <f>IF(U107=0,100,U107)</f>
        <v>x</v>
      </c>
      <c r="AI107" s="412">
        <f>IF(V107=0,100,V107)</f>
        <v>100</v>
      </c>
      <c r="AJ107" s="412">
        <f>IF(W107=0,100,W107)</f>
        <v>100</v>
      </c>
      <c r="AK107" s="412">
        <f>IF(X107=0,100,X107)</f>
        <v>100</v>
      </c>
      <c r="AL107" s="413">
        <f>IF($B107="Dame",IF(M107=0,100,M107),100)</f>
        <v>100</v>
      </c>
      <c r="AM107" s="413">
        <f>IF($B107="Dame",IF(N107=0,100,N107),100)</f>
        <v>100</v>
      </c>
      <c r="AN107" s="413">
        <f>IF($B107="Dame",IF(O107=0,100,O107),100)</f>
        <v>100</v>
      </c>
      <c r="AO107" s="413">
        <f>IF($B107="Dame",IF(P107=0,100,P107),100)</f>
        <v>100</v>
      </c>
      <c r="AP107" s="413">
        <f>IF($B107="Dame",IF(Q107=0,100,Q107),100)</f>
        <v>100</v>
      </c>
      <c r="AQ107" s="413">
        <f>IF($B107="Dame",IF(R107=0,100,R107),100)</f>
        <v>100</v>
      </c>
      <c r="AR107" s="413">
        <f>IF($B107="Dame",IF(S107=0,100,S107),100)</f>
        <v>100</v>
      </c>
      <c r="AS107" s="413">
        <f>IF($B107="Dame",IF(T107=0,100,T107),100)</f>
        <v>100</v>
      </c>
      <c r="AT107" s="413">
        <f>IF($B107="Dame",IF(U107=0,100,U107),100)</f>
        <v>100</v>
      </c>
      <c r="AU107" s="413">
        <f>IF($B107="Dame",IF(V107=0,100,V107),100)</f>
        <v>100</v>
      </c>
      <c r="AV107" s="413">
        <f>IF($B107="Dame",IF(W107=0,100,W107),100)</f>
        <v>100</v>
      </c>
      <c r="AW107" s="413">
        <f>IF($B107="Dame",IF(X107=0,100,X107),100)</f>
        <v>100</v>
      </c>
    </row>
    <row r="108" spans="1:49" x14ac:dyDescent="0.2">
      <c r="A108" s="319">
        <v>36307</v>
      </c>
      <c r="B108" s="319" t="s">
        <v>472</v>
      </c>
      <c r="C108" s="326">
        <v>165</v>
      </c>
      <c r="D108" s="319"/>
      <c r="E108" s="352">
        <v>2</v>
      </c>
      <c r="F108" s="352">
        <v>2</v>
      </c>
      <c r="G108" s="475">
        <v>2.8356481481481483E-2</v>
      </c>
      <c r="H108" s="487" t="str">
        <f>IF(T108=J108,"Pers","")</f>
        <v/>
      </c>
      <c r="I108" s="487" t="str">
        <f>IF(E108&gt;1,IF(G108=K108,"Pers",""),"")</f>
        <v>Pers</v>
      </c>
      <c r="J108" s="477">
        <f t="array" ref="J108">MIN(IF(L$13:L$1000=L108,T$13:T$1000))</f>
        <v>1.3796296296296298E-2</v>
      </c>
      <c r="K108" s="477">
        <f t="array" ref="K108">MIN(IF(L$13:L$1000=L108,U$13:U$1000))</f>
        <v>2.8356481481481483E-2</v>
      </c>
      <c r="L108" s="334" t="s">
        <v>127</v>
      </c>
      <c r="M108" s="331">
        <v>2.5000000000000001E-3</v>
      </c>
      <c r="N108" s="331">
        <v>1.712962962962963E-3</v>
      </c>
      <c r="O108" s="331">
        <v>1.7708333333333332E-3</v>
      </c>
      <c r="P108" s="331">
        <v>1.0300925925925926E-3</v>
      </c>
      <c r="Q108" s="331">
        <v>2.0949074074074073E-3</v>
      </c>
      <c r="R108" s="331">
        <v>2.4189814814814816E-3</v>
      </c>
      <c r="S108" s="331">
        <v>3.0324074074074073E-3</v>
      </c>
      <c r="T108" s="332">
        <f>SUM(M108:S108)</f>
        <v>1.4560185185185186E-2</v>
      </c>
      <c r="U108" s="332">
        <v>2.8356481481481483E-2</v>
      </c>
      <c r="V108" s="343"/>
      <c r="W108" s="343"/>
      <c r="X108" s="343"/>
      <c r="Y108" s="406"/>
      <c r="Z108" s="412">
        <f>IF(M108=0,100,M108)</f>
        <v>2.5000000000000001E-3</v>
      </c>
      <c r="AA108" s="412">
        <f>IF(N108=0,100,N108)</f>
        <v>1.712962962962963E-3</v>
      </c>
      <c r="AB108" s="412">
        <f>IF(O108=0,100,O108)</f>
        <v>1.7708333333333332E-3</v>
      </c>
      <c r="AC108" s="412">
        <f>IF(P108=0,100,P108)</f>
        <v>1.0300925925925926E-3</v>
      </c>
      <c r="AD108" s="412">
        <f>IF(Q108=0,100,Q108)</f>
        <v>2.0949074074074073E-3</v>
      </c>
      <c r="AE108" s="412">
        <f>IF(R108=0,100,R108)</f>
        <v>2.4189814814814816E-3</v>
      </c>
      <c r="AF108" s="412">
        <f>IF(S108=0,100,S108)</f>
        <v>3.0324074074074073E-3</v>
      </c>
      <c r="AG108" s="412">
        <f>IF(T108=0,100,T108)</f>
        <v>1.4560185185185186E-2</v>
      </c>
      <c r="AH108" s="412">
        <f>IF(U108=0,100,U108)</f>
        <v>2.8356481481481483E-2</v>
      </c>
      <c r="AI108" s="412">
        <f>IF(V108=0,100,V108)</f>
        <v>100</v>
      </c>
      <c r="AJ108" s="412">
        <f>IF(W108=0,100,W108)</f>
        <v>100</v>
      </c>
      <c r="AK108" s="412">
        <f>IF(X108=0,100,X108)</f>
        <v>100</v>
      </c>
      <c r="AL108" s="413">
        <f>IF($B108="Dame",IF(M108=0,100,M108),100)</f>
        <v>100</v>
      </c>
      <c r="AM108" s="413">
        <f>IF($B108="Dame",IF(N108=0,100,N108),100)</f>
        <v>100</v>
      </c>
      <c r="AN108" s="413">
        <f>IF($B108="Dame",IF(O108=0,100,O108),100)</f>
        <v>100</v>
      </c>
      <c r="AO108" s="413">
        <f>IF($B108="Dame",IF(P108=0,100,P108),100)</f>
        <v>100</v>
      </c>
      <c r="AP108" s="413">
        <f>IF($B108="Dame",IF(Q108=0,100,Q108),100)</f>
        <v>100</v>
      </c>
      <c r="AQ108" s="413">
        <f>IF($B108="Dame",IF(R108=0,100,R108),100)</f>
        <v>100</v>
      </c>
      <c r="AR108" s="413">
        <f>IF($B108="Dame",IF(S108=0,100,S108),100)</f>
        <v>100</v>
      </c>
      <c r="AS108" s="413">
        <f>IF($B108="Dame",IF(T108=0,100,T108),100)</f>
        <v>100</v>
      </c>
      <c r="AT108" s="413">
        <f>IF($B108="Dame",IF(U108=0,100,U108),100)</f>
        <v>100</v>
      </c>
      <c r="AU108" s="413">
        <f>IF($B108="Dame",IF(V108=0,100,V108),100)</f>
        <v>100</v>
      </c>
      <c r="AV108" s="413">
        <f>IF($B108="Dame",IF(W108=0,100,W108),100)</f>
        <v>100</v>
      </c>
      <c r="AW108" s="413">
        <f>IF($B108="Dame",IF(X108=0,100,X108),100)</f>
        <v>100</v>
      </c>
    </row>
    <row r="109" spans="1:49" x14ac:dyDescent="0.2">
      <c r="A109" s="319">
        <v>36363</v>
      </c>
      <c r="B109" s="319" t="s">
        <v>469</v>
      </c>
      <c r="C109" s="326">
        <v>63</v>
      </c>
      <c r="D109" s="319"/>
      <c r="E109" s="352">
        <v>1</v>
      </c>
      <c r="F109" s="352">
        <v>1</v>
      </c>
      <c r="G109" s="474">
        <v>1.4641203703703703E-2</v>
      </c>
      <c r="H109" s="487" t="str">
        <f>IF(T109=J109,"Pers","")</f>
        <v/>
      </c>
      <c r="I109" s="487" t="str">
        <f>IF(E109&gt;1,IF(G109=K109,"Pers",""),"")</f>
        <v/>
      </c>
      <c r="J109" s="477">
        <f t="array" ref="J109">MIN(IF(L$13:L$1000=L109,T$13:T$1000))</f>
        <v>1.3900462962962963E-2</v>
      </c>
      <c r="K109" s="477">
        <f t="array" ref="K109">MIN(IF(L$13:L$1000=L109,U$13:U$1000))</f>
        <v>0</v>
      </c>
      <c r="L109" s="326" t="s">
        <v>65</v>
      </c>
      <c r="M109" s="331">
        <v>2.5347222222222221E-3</v>
      </c>
      <c r="N109" s="331">
        <v>1.6666666666666668E-3</v>
      </c>
      <c r="O109" s="331">
        <v>1.8402777777777777E-3</v>
      </c>
      <c r="P109" s="331">
        <v>1.0532407407407407E-3</v>
      </c>
      <c r="Q109" s="331">
        <v>1.9907407407407408E-3</v>
      </c>
      <c r="R109" s="331">
        <v>2.488425925925926E-3</v>
      </c>
      <c r="S109" s="331">
        <v>3.0671296296296297E-3</v>
      </c>
      <c r="T109" s="332">
        <f>SUM(M109:S109)</f>
        <v>1.4641203703703703E-2</v>
      </c>
      <c r="U109" s="488" t="s">
        <v>529</v>
      </c>
      <c r="V109" s="343"/>
      <c r="W109" s="343"/>
      <c r="X109" s="343"/>
      <c r="Y109" s="406"/>
      <c r="Z109" s="412">
        <f>IF(M109=0,100,M109)</f>
        <v>2.5347222222222221E-3</v>
      </c>
      <c r="AA109" s="412">
        <f>IF(N109=0,100,N109)</f>
        <v>1.6666666666666668E-3</v>
      </c>
      <c r="AB109" s="412">
        <f>IF(O109=0,100,O109)</f>
        <v>1.8402777777777777E-3</v>
      </c>
      <c r="AC109" s="412">
        <f>IF(P109=0,100,P109)</f>
        <v>1.0532407407407407E-3</v>
      </c>
      <c r="AD109" s="412">
        <f>IF(Q109=0,100,Q109)</f>
        <v>1.9907407407407408E-3</v>
      </c>
      <c r="AE109" s="412">
        <f>IF(R109=0,100,R109)</f>
        <v>2.488425925925926E-3</v>
      </c>
      <c r="AF109" s="412">
        <f>IF(S109=0,100,S109)</f>
        <v>3.0671296296296297E-3</v>
      </c>
      <c r="AG109" s="412">
        <f>IF(T109=0,100,T109)</f>
        <v>1.4641203703703703E-2</v>
      </c>
      <c r="AH109" s="412" t="str">
        <f>IF(U109=0,100,U109)</f>
        <v>x</v>
      </c>
      <c r="AI109" s="412">
        <f>IF(V109=0,100,V109)</f>
        <v>100</v>
      </c>
      <c r="AJ109" s="412">
        <f>IF(W109=0,100,W109)</f>
        <v>100</v>
      </c>
      <c r="AK109" s="412">
        <f>IF(X109=0,100,X109)</f>
        <v>100</v>
      </c>
      <c r="AL109" s="413">
        <f>IF($B109="Dame",IF(M109=0,100,M109),100)</f>
        <v>2.5347222222222221E-3</v>
      </c>
      <c r="AM109" s="413">
        <f>IF($B109="Dame",IF(N109=0,100,N109),100)</f>
        <v>1.6666666666666668E-3</v>
      </c>
      <c r="AN109" s="413">
        <f>IF($B109="Dame",IF(O109=0,100,O109),100)</f>
        <v>1.8402777777777777E-3</v>
      </c>
      <c r="AO109" s="413">
        <f>IF($B109="Dame",IF(P109=0,100,P109),100)</f>
        <v>1.0532407407407407E-3</v>
      </c>
      <c r="AP109" s="413">
        <f>IF($B109="Dame",IF(Q109=0,100,Q109),100)</f>
        <v>1.9907407407407408E-3</v>
      </c>
      <c r="AQ109" s="413">
        <f>IF($B109="Dame",IF(R109=0,100,R109),100)</f>
        <v>2.488425925925926E-3</v>
      </c>
      <c r="AR109" s="413">
        <f>IF($B109="Dame",IF(S109=0,100,S109),100)</f>
        <v>3.0671296296296297E-3</v>
      </c>
      <c r="AS109" s="413">
        <f>IF($B109="Dame",IF(T109=0,100,T109),100)</f>
        <v>1.4641203703703703E-2</v>
      </c>
      <c r="AT109" s="413" t="str">
        <f>IF($B109="Dame",IF(U109=0,100,U109),100)</f>
        <v>x</v>
      </c>
      <c r="AU109" s="413">
        <f>IF($B109="Dame",IF(V109=0,100,V109),100)</f>
        <v>100</v>
      </c>
      <c r="AV109" s="413">
        <f>IF($B109="Dame",IF(W109=0,100,W109),100)</f>
        <v>100</v>
      </c>
      <c r="AW109" s="413">
        <f>IF($B109="Dame",IF(X109=0,100,X109),100)</f>
        <v>100</v>
      </c>
    </row>
    <row r="110" spans="1:49" x14ac:dyDescent="0.2">
      <c r="A110" s="319">
        <v>36363</v>
      </c>
      <c r="B110" s="319" t="s">
        <v>469</v>
      </c>
      <c r="C110" s="326">
        <v>54</v>
      </c>
      <c r="D110" s="319"/>
      <c r="E110" s="352">
        <v>1</v>
      </c>
      <c r="F110" s="352">
        <v>1</v>
      </c>
      <c r="G110" s="474">
        <v>1.5370370370370369E-2</v>
      </c>
      <c r="H110" s="487" t="str">
        <f>IF(T110=J110,"Pers","")</f>
        <v/>
      </c>
      <c r="I110" s="487" t="str">
        <f>IF(E110&gt;1,IF(G110=K110,"Pers",""),"")</f>
        <v/>
      </c>
      <c r="J110" s="477">
        <f t="array" ref="J110">MIN(IF(L$13:L$1000=L110,T$13:T$1000))</f>
        <v>1.5208333333333332E-2</v>
      </c>
      <c r="K110" s="477">
        <f t="array" ref="K110">MIN(IF(L$13:L$1000=L110,U$13:U$1000))</f>
        <v>0</v>
      </c>
      <c r="L110" s="326" t="s">
        <v>58</v>
      </c>
      <c r="M110" s="331">
        <v>2.615740740740741E-3</v>
      </c>
      <c r="N110" s="331">
        <v>1.7592592592592592E-3</v>
      </c>
      <c r="O110" s="331">
        <v>1.9444444444444442E-3</v>
      </c>
      <c r="P110" s="331">
        <v>1.0416666666666667E-3</v>
      </c>
      <c r="Q110" s="331">
        <v>2.2337962962962967E-3</v>
      </c>
      <c r="R110" s="331">
        <v>2.5347222222222221E-3</v>
      </c>
      <c r="S110" s="331">
        <v>3.2407407407407406E-3</v>
      </c>
      <c r="T110" s="332">
        <f>SUM(M110:S110)</f>
        <v>1.5370370370370369E-2</v>
      </c>
      <c r="U110" s="488" t="s">
        <v>529</v>
      </c>
      <c r="V110" s="331"/>
      <c r="W110" s="343"/>
      <c r="X110" s="343"/>
      <c r="Y110" s="408"/>
      <c r="Z110" s="412">
        <f>IF(M110=0,100,M110)</f>
        <v>2.615740740740741E-3</v>
      </c>
      <c r="AA110" s="412">
        <f>IF(N110=0,100,N110)</f>
        <v>1.7592592592592592E-3</v>
      </c>
      <c r="AB110" s="412">
        <f>IF(O110=0,100,O110)</f>
        <v>1.9444444444444442E-3</v>
      </c>
      <c r="AC110" s="412">
        <f>IF(P110=0,100,P110)</f>
        <v>1.0416666666666667E-3</v>
      </c>
      <c r="AD110" s="412">
        <f>IF(Q110=0,100,Q110)</f>
        <v>2.2337962962962967E-3</v>
      </c>
      <c r="AE110" s="412">
        <f>IF(R110=0,100,R110)</f>
        <v>2.5347222222222221E-3</v>
      </c>
      <c r="AF110" s="412">
        <f>IF(S110=0,100,S110)</f>
        <v>3.2407407407407406E-3</v>
      </c>
      <c r="AG110" s="412">
        <f>IF(T110=0,100,T110)</f>
        <v>1.5370370370370369E-2</v>
      </c>
      <c r="AH110" s="412" t="str">
        <f>IF(U110=0,100,U110)</f>
        <v>x</v>
      </c>
      <c r="AI110" s="412">
        <f>IF(V110=0,100,V110)</f>
        <v>100</v>
      </c>
      <c r="AJ110" s="412">
        <f>IF(W110=0,100,W110)</f>
        <v>100</v>
      </c>
      <c r="AK110" s="412">
        <f>IF(X110=0,100,X110)</f>
        <v>100</v>
      </c>
      <c r="AL110" s="413">
        <f>IF($B110="Dame",IF(M110=0,100,M110),100)</f>
        <v>2.615740740740741E-3</v>
      </c>
      <c r="AM110" s="413">
        <f>IF($B110="Dame",IF(N110=0,100,N110),100)</f>
        <v>1.7592592592592592E-3</v>
      </c>
      <c r="AN110" s="413">
        <f>IF($B110="Dame",IF(O110=0,100,O110),100)</f>
        <v>1.9444444444444442E-3</v>
      </c>
      <c r="AO110" s="413">
        <f>IF($B110="Dame",IF(P110=0,100,P110),100)</f>
        <v>1.0416666666666667E-3</v>
      </c>
      <c r="AP110" s="413">
        <f>IF($B110="Dame",IF(Q110=0,100,Q110),100)</f>
        <v>2.2337962962962967E-3</v>
      </c>
      <c r="AQ110" s="413">
        <f>IF($B110="Dame",IF(R110=0,100,R110),100)</f>
        <v>2.5347222222222221E-3</v>
      </c>
      <c r="AR110" s="413">
        <f>IF($B110="Dame",IF(S110=0,100,S110),100)</f>
        <v>3.2407407407407406E-3</v>
      </c>
      <c r="AS110" s="413">
        <f>IF($B110="Dame",IF(T110=0,100,T110),100)</f>
        <v>1.5370370370370369E-2</v>
      </c>
      <c r="AT110" s="413" t="str">
        <f>IF($B110="Dame",IF(U110=0,100,U110),100)</f>
        <v>x</v>
      </c>
      <c r="AU110" s="413">
        <f>IF($B110="Dame",IF(V110=0,100,V110),100)</f>
        <v>100</v>
      </c>
      <c r="AV110" s="413">
        <f>IF($B110="Dame",IF(W110=0,100,W110),100)</f>
        <v>100</v>
      </c>
      <c r="AW110" s="413">
        <f>IF($B110="Dame",IF(X110=0,100,X110),100)</f>
        <v>100</v>
      </c>
    </row>
    <row r="111" spans="1:49" x14ac:dyDescent="0.2">
      <c r="A111" s="319">
        <v>36363</v>
      </c>
      <c r="B111" s="319" t="s">
        <v>469</v>
      </c>
      <c r="C111" s="326">
        <v>40</v>
      </c>
      <c r="D111" s="319"/>
      <c r="E111" s="352">
        <v>1</v>
      </c>
      <c r="F111" s="352">
        <v>1</v>
      </c>
      <c r="G111" s="474">
        <v>1.548611111111111E-2</v>
      </c>
      <c r="H111" s="487" t="str">
        <f>IF(T111=J111,"Pers","")</f>
        <v/>
      </c>
      <c r="I111" s="487" t="str">
        <f>IF(E111&gt;1,IF(G111=K111,"Pers",""),"")</f>
        <v/>
      </c>
      <c r="J111" s="477">
        <f t="array" ref="J111">MIN(IF(L$13:L$1000=L111,T$13:T$1000))</f>
        <v>1.5196759259259259E-2</v>
      </c>
      <c r="K111" s="477">
        <f t="array" ref="K111">MIN(IF(L$13:L$1000=L111,U$13:U$1000))</f>
        <v>0</v>
      </c>
      <c r="L111" s="326" t="s">
        <v>50</v>
      </c>
      <c r="M111" s="331">
        <v>2.685185185185185E-3</v>
      </c>
      <c r="N111" s="331">
        <v>1.8055555555555557E-3</v>
      </c>
      <c r="O111" s="331">
        <v>1.9444444444444442E-3</v>
      </c>
      <c r="P111" s="331">
        <v>1.0763888888888889E-3</v>
      </c>
      <c r="Q111" s="331">
        <v>2.1527777777777778E-3</v>
      </c>
      <c r="R111" s="331">
        <v>2.627314814814815E-3</v>
      </c>
      <c r="S111" s="331">
        <v>3.1944444444444442E-3</v>
      </c>
      <c r="T111" s="332">
        <f>SUM(M111:S111)</f>
        <v>1.548611111111111E-2</v>
      </c>
      <c r="U111" s="488" t="s">
        <v>529</v>
      </c>
      <c r="V111" s="331"/>
      <c r="W111" s="343"/>
      <c r="X111" s="343"/>
      <c r="Y111" s="408"/>
      <c r="Z111" s="412">
        <f>IF(M111=0,100,M111)</f>
        <v>2.685185185185185E-3</v>
      </c>
      <c r="AA111" s="412">
        <f>IF(N111=0,100,N111)</f>
        <v>1.8055555555555557E-3</v>
      </c>
      <c r="AB111" s="412">
        <f>IF(O111=0,100,O111)</f>
        <v>1.9444444444444442E-3</v>
      </c>
      <c r="AC111" s="412">
        <f>IF(P111=0,100,P111)</f>
        <v>1.0763888888888889E-3</v>
      </c>
      <c r="AD111" s="412">
        <f>IF(Q111=0,100,Q111)</f>
        <v>2.1527777777777778E-3</v>
      </c>
      <c r="AE111" s="412">
        <f>IF(R111=0,100,R111)</f>
        <v>2.627314814814815E-3</v>
      </c>
      <c r="AF111" s="412">
        <f>IF(S111=0,100,S111)</f>
        <v>3.1944444444444442E-3</v>
      </c>
      <c r="AG111" s="412">
        <f>IF(T111=0,100,T111)</f>
        <v>1.548611111111111E-2</v>
      </c>
      <c r="AH111" s="412" t="str">
        <f>IF(U111=0,100,U111)</f>
        <v>x</v>
      </c>
      <c r="AI111" s="412">
        <f>IF(V111=0,100,V111)</f>
        <v>100</v>
      </c>
      <c r="AJ111" s="412">
        <f>IF(W111=0,100,W111)</f>
        <v>100</v>
      </c>
      <c r="AK111" s="412">
        <f>IF(X111=0,100,X111)</f>
        <v>100</v>
      </c>
      <c r="AL111" s="413">
        <f>IF($B111="Dame",IF(M111=0,100,M111),100)</f>
        <v>2.685185185185185E-3</v>
      </c>
      <c r="AM111" s="413">
        <f>IF($B111="Dame",IF(N111=0,100,N111),100)</f>
        <v>1.8055555555555557E-3</v>
      </c>
      <c r="AN111" s="413">
        <f>IF($B111="Dame",IF(O111=0,100,O111),100)</f>
        <v>1.9444444444444442E-3</v>
      </c>
      <c r="AO111" s="413">
        <f>IF($B111="Dame",IF(P111=0,100,P111),100)</f>
        <v>1.0763888888888889E-3</v>
      </c>
      <c r="AP111" s="413">
        <f>IF($B111="Dame",IF(Q111=0,100,Q111),100)</f>
        <v>2.1527777777777778E-3</v>
      </c>
      <c r="AQ111" s="413">
        <f>IF($B111="Dame",IF(R111=0,100,R111),100)</f>
        <v>2.627314814814815E-3</v>
      </c>
      <c r="AR111" s="413">
        <f>IF($B111="Dame",IF(S111=0,100,S111),100)</f>
        <v>3.1944444444444442E-3</v>
      </c>
      <c r="AS111" s="413">
        <f>IF($B111="Dame",IF(T111=0,100,T111),100)</f>
        <v>1.548611111111111E-2</v>
      </c>
      <c r="AT111" s="413" t="str">
        <f>IF($B111="Dame",IF(U111=0,100,U111),100)</f>
        <v>x</v>
      </c>
      <c r="AU111" s="413">
        <f>IF($B111="Dame",IF(V111=0,100,V111),100)</f>
        <v>100</v>
      </c>
      <c r="AV111" s="413">
        <f>IF($B111="Dame",IF(W111=0,100,W111),100)</f>
        <v>100</v>
      </c>
      <c r="AW111" s="413">
        <f>IF($B111="Dame",IF(X111=0,100,X111),100)</f>
        <v>100</v>
      </c>
    </row>
    <row r="112" spans="1:49" x14ac:dyDescent="0.2">
      <c r="A112" s="319">
        <v>36363</v>
      </c>
      <c r="B112" s="319" t="s">
        <v>472</v>
      </c>
      <c r="C112" s="326">
        <v>252</v>
      </c>
      <c r="D112" s="319"/>
      <c r="E112" s="352">
        <v>1</v>
      </c>
      <c r="F112" s="352">
        <v>1</v>
      </c>
      <c r="G112" s="474">
        <v>1.5787037037037037E-2</v>
      </c>
      <c r="H112" s="487" t="str">
        <f>IF(T112=J112,"Pers","")</f>
        <v/>
      </c>
      <c r="I112" s="487" t="str">
        <f>IF(E112&gt;1,IF(G112=K112,"Pers",""),"")</f>
        <v/>
      </c>
      <c r="J112" s="477">
        <f t="array" ref="J112">MIN(IF(L$13:L$1000=L112,T$13:T$1000))</f>
        <v>1.5543981481481482E-2</v>
      </c>
      <c r="K112" s="477">
        <f t="array" ref="K112">MIN(IF(L$13:L$1000=L112,U$13:U$1000))</f>
        <v>0</v>
      </c>
      <c r="L112" s="326" t="s">
        <v>168</v>
      </c>
      <c r="M112" s="331">
        <v>2.4537037037037036E-3</v>
      </c>
      <c r="N112" s="331">
        <v>1.9675925925925928E-3</v>
      </c>
      <c r="O112" s="343"/>
      <c r="P112" s="331">
        <v>2.9861111111111113E-3</v>
      </c>
      <c r="Q112" s="331">
        <v>2.0833333333333333E-3</v>
      </c>
      <c r="R112" s="331">
        <v>2.9282407407407412E-3</v>
      </c>
      <c r="S112" s="331">
        <v>3.3680555555555551E-3</v>
      </c>
      <c r="T112" s="332">
        <f>SUM(M112:S112)</f>
        <v>1.5787037037037037E-2</v>
      </c>
      <c r="U112" s="488" t="s">
        <v>529</v>
      </c>
      <c r="V112" s="343"/>
      <c r="W112" s="343"/>
      <c r="X112" s="343"/>
      <c r="Y112" s="406"/>
      <c r="Z112" s="412">
        <f>IF(M112=0,100,M112)</f>
        <v>2.4537037037037036E-3</v>
      </c>
      <c r="AA112" s="412">
        <f>IF(N112=0,100,N112)</f>
        <v>1.9675925925925928E-3</v>
      </c>
      <c r="AB112" s="412">
        <f>IF(O112=0,100,O112)</f>
        <v>100</v>
      </c>
      <c r="AC112" s="412">
        <f>IF(P112=0,100,P112)</f>
        <v>2.9861111111111113E-3</v>
      </c>
      <c r="AD112" s="412">
        <f>IF(Q112=0,100,Q112)</f>
        <v>2.0833333333333333E-3</v>
      </c>
      <c r="AE112" s="412">
        <f>IF(R112=0,100,R112)</f>
        <v>2.9282407407407412E-3</v>
      </c>
      <c r="AF112" s="412">
        <f>IF(S112=0,100,S112)</f>
        <v>3.3680555555555551E-3</v>
      </c>
      <c r="AG112" s="412">
        <f>IF(T112=0,100,T112)</f>
        <v>1.5787037037037037E-2</v>
      </c>
      <c r="AH112" s="412" t="str">
        <f>IF(U112=0,100,U112)</f>
        <v>x</v>
      </c>
      <c r="AI112" s="412">
        <f>IF(V112=0,100,V112)</f>
        <v>100</v>
      </c>
      <c r="AJ112" s="412">
        <f>IF(W112=0,100,W112)</f>
        <v>100</v>
      </c>
      <c r="AK112" s="412">
        <f>IF(X112=0,100,X112)</f>
        <v>100</v>
      </c>
      <c r="AL112" s="413">
        <f>IF($B112="Dame",IF(M112=0,100,M112),100)</f>
        <v>100</v>
      </c>
      <c r="AM112" s="413">
        <f>IF($B112="Dame",IF(N112=0,100,N112),100)</f>
        <v>100</v>
      </c>
      <c r="AN112" s="413">
        <f>IF($B112="Dame",IF(O112=0,100,O112),100)</f>
        <v>100</v>
      </c>
      <c r="AO112" s="413">
        <f>IF($B112="Dame",IF(P112=0,100,P112),100)</f>
        <v>100</v>
      </c>
      <c r="AP112" s="413">
        <f>IF($B112="Dame",IF(Q112=0,100,Q112),100)</f>
        <v>100</v>
      </c>
      <c r="AQ112" s="413">
        <f>IF($B112="Dame",IF(R112=0,100,R112),100)</f>
        <v>100</v>
      </c>
      <c r="AR112" s="413">
        <f>IF($B112="Dame",IF(S112=0,100,S112),100)</f>
        <v>100</v>
      </c>
      <c r="AS112" s="413">
        <f>IF($B112="Dame",IF(T112=0,100,T112),100)</f>
        <v>100</v>
      </c>
      <c r="AT112" s="413">
        <f>IF($B112="Dame",IF(U112=0,100,U112),100)</f>
        <v>100</v>
      </c>
      <c r="AU112" s="413">
        <f>IF($B112="Dame",IF(V112=0,100,V112),100)</f>
        <v>100</v>
      </c>
      <c r="AV112" s="413">
        <f>IF($B112="Dame",IF(W112=0,100,W112),100)</f>
        <v>100</v>
      </c>
      <c r="AW112" s="413">
        <f>IF($B112="Dame",IF(X112=0,100,X112),100)</f>
        <v>100</v>
      </c>
    </row>
    <row r="113" spans="1:49" x14ac:dyDescent="0.2">
      <c r="A113" s="319">
        <v>36363</v>
      </c>
      <c r="B113" s="319" t="s">
        <v>472</v>
      </c>
      <c r="C113" s="326">
        <v>308</v>
      </c>
      <c r="D113" s="319"/>
      <c r="E113" s="352">
        <v>1</v>
      </c>
      <c r="F113" s="352">
        <v>1</v>
      </c>
      <c r="G113" s="474">
        <v>1.6319444444444445E-2</v>
      </c>
      <c r="H113" s="487" t="str">
        <f>IF(T113=J113,"Pers","")</f>
        <v>Pers</v>
      </c>
      <c r="I113" s="487" t="str">
        <f>IF(E113&gt;1,IF(G113=K113,"Pers",""),"")</f>
        <v/>
      </c>
      <c r="J113" s="477">
        <f t="array" ref="J113">MIN(IF(L$13:L$1000=L113,T$13:T$1000))</f>
        <v>1.6319444444444445E-2</v>
      </c>
      <c r="K113" s="477">
        <f t="array" ref="K113">MIN(IF(L$13:L$1000=L113,U$13:U$1000))</f>
        <v>0</v>
      </c>
      <c r="L113" s="326" t="s">
        <v>203</v>
      </c>
      <c r="M113" s="331"/>
      <c r="N113" s="331"/>
      <c r="O113" s="331"/>
      <c r="P113" s="331"/>
      <c r="Q113" s="331"/>
      <c r="R113" s="331"/>
      <c r="S113" s="331"/>
      <c r="T113" s="332">
        <v>1.6319444444444445E-2</v>
      </c>
      <c r="U113" s="488" t="s">
        <v>529</v>
      </c>
      <c r="V113" s="343"/>
      <c r="W113" s="343"/>
      <c r="X113" s="343"/>
      <c r="Y113" s="406"/>
      <c r="Z113" s="412">
        <f>IF(M113=0,100,M113)</f>
        <v>100</v>
      </c>
      <c r="AA113" s="412">
        <f>IF(N113=0,100,N113)</f>
        <v>100</v>
      </c>
      <c r="AB113" s="412">
        <f>IF(O113=0,100,O113)</f>
        <v>100</v>
      </c>
      <c r="AC113" s="412">
        <f>IF(P113=0,100,P113)</f>
        <v>100</v>
      </c>
      <c r="AD113" s="412">
        <f>IF(Q113=0,100,Q113)</f>
        <v>100</v>
      </c>
      <c r="AE113" s="412">
        <f>IF(R113=0,100,R113)</f>
        <v>100</v>
      </c>
      <c r="AF113" s="412">
        <f>IF(S113=0,100,S113)</f>
        <v>100</v>
      </c>
      <c r="AG113" s="412">
        <f>IF(T113=0,100,T113)</f>
        <v>1.6319444444444445E-2</v>
      </c>
      <c r="AH113" s="412" t="str">
        <f>IF(U113=0,100,U113)</f>
        <v>x</v>
      </c>
      <c r="AI113" s="412">
        <f>IF(V113=0,100,V113)</f>
        <v>100</v>
      </c>
      <c r="AJ113" s="412">
        <f>IF(W113=0,100,W113)</f>
        <v>100</v>
      </c>
      <c r="AK113" s="412">
        <f>IF(X113=0,100,X113)</f>
        <v>100</v>
      </c>
      <c r="AL113" s="413">
        <f>IF($B113="Dame",IF(M113=0,100,M113),100)</f>
        <v>100</v>
      </c>
      <c r="AM113" s="413">
        <f>IF($B113="Dame",IF(N113=0,100,N113),100)</f>
        <v>100</v>
      </c>
      <c r="AN113" s="413">
        <f>IF($B113="Dame",IF(O113=0,100,O113),100)</f>
        <v>100</v>
      </c>
      <c r="AO113" s="413">
        <f>IF($B113="Dame",IF(P113=0,100,P113),100)</f>
        <v>100</v>
      </c>
      <c r="AP113" s="413">
        <f>IF($B113="Dame",IF(Q113=0,100,Q113),100)</f>
        <v>100</v>
      </c>
      <c r="AQ113" s="413">
        <f>IF($B113="Dame",IF(R113=0,100,R113),100)</f>
        <v>100</v>
      </c>
      <c r="AR113" s="413">
        <f>IF($B113="Dame",IF(S113=0,100,S113),100)</f>
        <v>100</v>
      </c>
      <c r="AS113" s="413">
        <f>IF($B113="Dame",IF(T113=0,100,T113),100)</f>
        <v>100</v>
      </c>
      <c r="AT113" s="413">
        <f>IF($B113="Dame",IF(U113=0,100,U113),100)</f>
        <v>100</v>
      </c>
      <c r="AU113" s="413">
        <f>IF($B113="Dame",IF(V113=0,100,V113),100)</f>
        <v>100</v>
      </c>
      <c r="AV113" s="413">
        <f>IF($B113="Dame",IF(W113=0,100,W113),100)</f>
        <v>100</v>
      </c>
      <c r="AW113" s="413">
        <f>IF($B113="Dame",IF(X113=0,100,X113),100)</f>
        <v>100</v>
      </c>
    </row>
    <row r="114" spans="1:49" x14ac:dyDescent="0.2">
      <c r="A114" s="319">
        <v>36363</v>
      </c>
      <c r="B114" s="319" t="s">
        <v>469</v>
      </c>
      <c r="C114" s="326">
        <v>135</v>
      </c>
      <c r="D114" s="319"/>
      <c r="E114" s="352">
        <v>1</v>
      </c>
      <c r="F114" s="352">
        <v>1</v>
      </c>
      <c r="G114" s="474">
        <v>1.7476851851851855E-2</v>
      </c>
      <c r="H114" s="487" t="str">
        <f>IF(T114=J114,"Pers","")</f>
        <v>Pers</v>
      </c>
      <c r="I114" s="487" t="str">
        <f>IF(E114&gt;1,IF(G114=K114,"Pers",""),"")</f>
        <v/>
      </c>
      <c r="J114" s="477">
        <f t="array" ref="J114">MIN(IF(L$13:L$1000=L114,T$13:T$1000))</f>
        <v>1.7476851851851855E-2</v>
      </c>
      <c r="K114" s="477">
        <f t="array" ref="K114">MIN(IF(L$13:L$1000=L114,U$13:U$1000))</f>
        <v>0</v>
      </c>
      <c r="L114" s="326" t="s">
        <v>112</v>
      </c>
      <c r="M114" s="331">
        <v>2.8703703703703708E-3</v>
      </c>
      <c r="N114" s="331">
        <v>2.0949074074074073E-3</v>
      </c>
      <c r="O114" s="331"/>
      <c r="P114" s="331">
        <v>3.4490740740740745E-3</v>
      </c>
      <c r="Q114" s="331">
        <v>2.5462962962962961E-3</v>
      </c>
      <c r="R114" s="331">
        <v>2.8587962962962963E-3</v>
      </c>
      <c r="S114" s="331">
        <v>3.6574074074074074E-3</v>
      </c>
      <c r="T114" s="332">
        <f>SUM(M114:S114)</f>
        <v>1.7476851851851855E-2</v>
      </c>
      <c r="U114" s="488" t="s">
        <v>529</v>
      </c>
      <c r="V114" s="331"/>
      <c r="W114" s="343"/>
      <c r="X114" s="343"/>
      <c r="Y114" s="408"/>
      <c r="Z114" s="412">
        <f>IF(M114=0,100,M114)</f>
        <v>2.8703703703703708E-3</v>
      </c>
      <c r="AA114" s="412">
        <f>IF(N114=0,100,N114)</f>
        <v>2.0949074074074073E-3</v>
      </c>
      <c r="AB114" s="412">
        <f>IF(O114=0,100,O114)</f>
        <v>100</v>
      </c>
      <c r="AC114" s="412">
        <f>IF(P114=0,100,P114)</f>
        <v>3.4490740740740745E-3</v>
      </c>
      <c r="AD114" s="412">
        <f>IF(Q114=0,100,Q114)</f>
        <v>2.5462962962962961E-3</v>
      </c>
      <c r="AE114" s="412">
        <f>IF(R114=0,100,R114)</f>
        <v>2.8587962962962963E-3</v>
      </c>
      <c r="AF114" s="412">
        <f>IF(S114=0,100,S114)</f>
        <v>3.6574074074074074E-3</v>
      </c>
      <c r="AG114" s="412">
        <f>IF(T114=0,100,T114)</f>
        <v>1.7476851851851855E-2</v>
      </c>
      <c r="AH114" s="412" t="str">
        <f>IF(U114=0,100,U114)</f>
        <v>x</v>
      </c>
      <c r="AI114" s="412">
        <f>IF(V114=0,100,V114)</f>
        <v>100</v>
      </c>
      <c r="AJ114" s="412">
        <f>IF(W114=0,100,W114)</f>
        <v>100</v>
      </c>
      <c r="AK114" s="412">
        <f>IF(X114=0,100,X114)</f>
        <v>100</v>
      </c>
      <c r="AL114" s="413">
        <f>IF($B114="Dame",IF(M114=0,100,M114),100)</f>
        <v>2.8703703703703708E-3</v>
      </c>
      <c r="AM114" s="413">
        <f>IF($B114="Dame",IF(N114=0,100,N114),100)</f>
        <v>2.0949074074074073E-3</v>
      </c>
      <c r="AN114" s="413">
        <f>IF($B114="Dame",IF(O114=0,100,O114),100)</f>
        <v>100</v>
      </c>
      <c r="AO114" s="413">
        <f>IF($B114="Dame",IF(P114=0,100,P114),100)</f>
        <v>3.4490740740740745E-3</v>
      </c>
      <c r="AP114" s="413">
        <f>IF($B114="Dame",IF(Q114=0,100,Q114),100)</f>
        <v>2.5462962962962961E-3</v>
      </c>
      <c r="AQ114" s="413">
        <f>IF($B114="Dame",IF(R114=0,100,R114),100)</f>
        <v>2.8587962962962963E-3</v>
      </c>
      <c r="AR114" s="413">
        <f>IF($B114="Dame",IF(S114=0,100,S114),100)</f>
        <v>3.6574074074074074E-3</v>
      </c>
      <c r="AS114" s="413">
        <f>IF($B114="Dame",IF(T114=0,100,T114),100)</f>
        <v>1.7476851851851855E-2</v>
      </c>
      <c r="AT114" s="413" t="str">
        <f>IF($B114="Dame",IF(U114=0,100,U114),100)</f>
        <v>x</v>
      </c>
      <c r="AU114" s="413">
        <f>IF($B114="Dame",IF(V114=0,100,V114),100)</f>
        <v>100</v>
      </c>
      <c r="AV114" s="413">
        <f>IF($B114="Dame",IF(W114=0,100,W114),100)</f>
        <v>100</v>
      </c>
      <c r="AW114" s="413">
        <f>IF($B114="Dame",IF(X114=0,100,X114),100)</f>
        <v>100</v>
      </c>
    </row>
    <row r="115" spans="1:49" x14ac:dyDescent="0.2">
      <c r="A115" s="319">
        <v>36363</v>
      </c>
      <c r="B115" s="319" t="s">
        <v>472</v>
      </c>
      <c r="C115" s="326">
        <v>479</v>
      </c>
      <c r="D115" s="319"/>
      <c r="E115" s="352">
        <v>2</v>
      </c>
      <c r="F115" s="352">
        <v>1</v>
      </c>
      <c r="G115" s="475">
        <v>2.4687500000000001E-2</v>
      </c>
      <c r="H115" s="487" t="str">
        <f>IF(T115=J115,"Pers","")</f>
        <v/>
      </c>
      <c r="I115" s="487" t="str">
        <f>IF(E115&gt;1,IF(G115=K115,"Pers",""),"")</f>
        <v/>
      </c>
      <c r="J115" s="477">
        <f t="array" ref="J115">MIN(IF(L$13:L$1000=L115,T$13:T$1000))</f>
        <v>1.2002314814814815E-2</v>
      </c>
      <c r="K115" s="477">
        <f t="array" ref="K115">MIN(IF(L$13:L$1000=L115,U$13:U$1000))</f>
        <v>2.4444444444444442E-2</v>
      </c>
      <c r="L115" s="326" t="s">
        <v>289</v>
      </c>
      <c r="M115" s="331">
        <v>2.1180555555555553E-3</v>
      </c>
      <c r="N115" s="331">
        <v>1.3425925925925925E-3</v>
      </c>
      <c r="O115" s="331">
        <v>1.5277777777777779E-3</v>
      </c>
      <c r="P115" s="331">
        <v>8.7962962962962962E-4</v>
      </c>
      <c r="Q115" s="331">
        <v>1.689814814814815E-3</v>
      </c>
      <c r="R115" s="331">
        <v>2.0370370370370373E-3</v>
      </c>
      <c r="S115" s="331">
        <v>2.5000000000000001E-3</v>
      </c>
      <c r="T115" s="332">
        <f>SUM(M115:S115)</f>
        <v>1.2094907407407408E-2</v>
      </c>
      <c r="U115" s="489" t="s">
        <v>529</v>
      </c>
      <c r="V115" s="343"/>
      <c r="W115" s="343"/>
      <c r="X115" s="343"/>
      <c r="Y115" s="408"/>
      <c r="Z115" s="412">
        <f>IF(M115=0,100,M115)</f>
        <v>2.1180555555555553E-3</v>
      </c>
      <c r="AA115" s="412">
        <f>IF(N115=0,100,N115)</f>
        <v>1.3425925925925925E-3</v>
      </c>
      <c r="AB115" s="412">
        <f>IF(O115=0,100,O115)</f>
        <v>1.5277777777777779E-3</v>
      </c>
      <c r="AC115" s="412">
        <f>IF(P115=0,100,P115)</f>
        <v>8.7962962962962962E-4</v>
      </c>
      <c r="AD115" s="412">
        <f>IF(Q115=0,100,Q115)</f>
        <v>1.689814814814815E-3</v>
      </c>
      <c r="AE115" s="412">
        <f>IF(R115=0,100,R115)</f>
        <v>2.0370370370370373E-3</v>
      </c>
      <c r="AF115" s="412">
        <f>IF(S115=0,100,S115)</f>
        <v>2.5000000000000001E-3</v>
      </c>
      <c r="AG115" s="412">
        <f>IF(T115=0,100,T115)</f>
        <v>1.2094907407407408E-2</v>
      </c>
      <c r="AH115" s="412" t="str">
        <f>IF(U115=0,100,U115)</f>
        <v>x</v>
      </c>
      <c r="AI115" s="412">
        <f>IF(V115=0,100,V115)</f>
        <v>100</v>
      </c>
      <c r="AJ115" s="412">
        <f>IF(W115=0,100,W115)</f>
        <v>100</v>
      </c>
      <c r="AK115" s="412">
        <f>IF(X115=0,100,X115)</f>
        <v>100</v>
      </c>
      <c r="AL115" s="413">
        <f>IF($B115="Dame",IF(M115=0,100,M115),100)</f>
        <v>100</v>
      </c>
      <c r="AM115" s="413">
        <f>IF($B115="Dame",IF(N115=0,100,N115),100)</f>
        <v>100</v>
      </c>
      <c r="AN115" s="413">
        <f>IF($B115="Dame",IF(O115=0,100,O115),100)</f>
        <v>100</v>
      </c>
      <c r="AO115" s="413">
        <f>IF($B115="Dame",IF(P115=0,100,P115),100)</f>
        <v>100</v>
      </c>
      <c r="AP115" s="413">
        <f>IF($B115="Dame",IF(Q115=0,100,Q115),100)</f>
        <v>100</v>
      </c>
      <c r="AQ115" s="413">
        <f>IF($B115="Dame",IF(R115=0,100,R115),100)</f>
        <v>100</v>
      </c>
      <c r="AR115" s="413">
        <f>IF($B115="Dame",IF(S115=0,100,S115),100)</f>
        <v>100</v>
      </c>
      <c r="AS115" s="413">
        <f>IF($B115="Dame",IF(T115=0,100,T115),100)</f>
        <v>100</v>
      </c>
      <c r="AT115" s="413">
        <f>IF($B115="Dame",IF(U115=0,100,U115),100)</f>
        <v>100</v>
      </c>
      <c r="AU115" s="413">
        <f>IF($B115="Dame",IF(V115=0,100,V115),100)</f>
        <v>100</v>
      </c>
      <c r="AV115" s="413">
        <f>IF($B115="Dame",IF(W115=0,100,W115),100)</f>
        <v>100</v>
      </c>
      <c r="AW115" s="413">
        <f>IF($B115="Dame",IF(X115=0,100,X115),100)</f>
        <v>100</v>
      </c>
    </row>
    <row r="116" spans="1:49" x14ac:dyDescent="0.2">
      <c r="A116" s="319">
        <v>36363</v>
      </c>
      <c r="B116" s="319" t="s">
        <v>472</v>
      </c>
      <c r="C116" s="326">
        <v>480</v>
      </c>
      <c r="D116" s="319"/>
      <c r="E116" s="352">
        <v>2</v>
      </c>
      <c r="F116" s="352">
        <v>2</v>
      </c>
      <c r="G116" s="475">
        <v>2.4687500000000001E-2</v>
      </c>
      <c r="H116" s="487" t="str">
        <f>IF(T116=J116,"Pers","")</f>
        <v/>
      </c>
      <c r="I116" s="487" t="str">
        <f>IF(E116&gt;1,IF(G116=K116,"Pers",""),"")</f>
        <v/>
      </c>
      <c r="J116" s="477">
        <f t="array" ref="J116">MIN(IF(L$13:L$1000=L116,T$13:T$1000))</f>
        <v>1.2002314814814815E-2</v>
      </c>
      <c r="K116" s="477">
        <f t="array" ref="K116">MIN(IF(L$13:L$1000=L116,U$13:U$1000))</f>
        <v>2.4444444444444442E-2</v>
      </c>
      <c r="L116" s="326" t="s">
        <v>289</v>
      </c>
      <c r="M116" s="331">
        <v>2.2337962962962967E-3</v>
      </c>
      <c r="N116" s="331">
        <v>1.4814814814814814E-3</v>
      </c>
      <c r="O116" s="331">
        <v>1.5625000000000001E-3</v>
      </c>
      <c r="P116" s="331">
        <v>9.0277777777777784E-4</v>
      </c>
      <c r="Q116" s="331">
        <v>1.8055555555555557E-3</v>
      </c>
      <c r="R116" s="331">
        <v>2.0949074074074073E-3</v>
      </c>
      <c r="S116" s="331">
        <v>2.5115740740740741E-3</v>
      </c>
      <c r="T116" s="332">
        <f>SUM(M116:S116)</f>
        <v>1.2592592592592594E-2</v>
      </c>
      <c r="U116" s="332">
        <v>2.4687500000000001E-2</v>
      </c>
      <c r="V116" s="343"/>
      <c r="W116" s="343"/>
      <c r="X116" s="343"/>
      <c r="Y116" s="316"/>
      <c r="Z116" s="412">
        <f>IF(M116=0,100,M116)</f>
        <v>2.2337962962962967E-3</v>
      </c>
      <c r="AA116" s="412">
        <f>IF(N116=0,100,N116)</f>
        <v>1.4814814814814814E-3</v>
      </c>
      <c r="AB116" s="412">
        <f>IF(O116=0,100,O116)</f>
        <v>1.5625000000000001E-3</v>
      </c>
      <c r="AC116" s="412">
        <f>IF(P116=0,100,P116)</f>
        <v>9.0277777777777784E-4</v>
      </c>
      <c r="AD116" s="412">
        <f>IF(Q116=0,100,Q116)</f>
        <v>1.8055555555555557E-3</v>
      </c>
      <c r="AE116" s="412">
        <f>IF(R116=0,100,R116)</f>
        <v>2.0949074074074073E-3</v>
      </c>
      <c r="AF116" s="412">
        <f>IF(S116=0,100,S116)</f>
        <v>2.5115740740740741E-3</v>
      </c>
      <c r="AG116" s="412">
        <f>IF(T116=0,100,T116)</f>
        <v>1.2592592592592594E-2</v>
      </c>
      <c r="AH116" s="412">
        <f>IF(U116=0,100,U116)</f>
        <v>2.4687500000000001E-2</v>
      </c>
      <c r="AI116" s="412">
        <f>IF(V116=0,100,V116)</f>
        <v>100</v>
      </c>
      <c r="AJ116" s="412">
        <f>IF(W116=0,100,W116)</f>
        <v>100</v>
      </c>
      <c r="AK116" s="412">
        <f>IF(X116=0,100,X116)</f>
        <v>100</v>
      </c>
      <c r="AL116" s="413">
        <f>IF($B116="Dame",IF(M116=0,100,M116),100)</f>
        <v>100</v>
      </c>
      <c r="AM116" s="413">
        <f>IF($B116="Dame",IF(N116=0,100,N116),100)</f>
        <v>100</v>
      </c>
      <c r="AN116" s="413">
        <f>IF($B116="Dame",IF(O116=0,100,O116),100)</f>
        <v>100</v>
      </c>
      <c r="AO116" s="413">
        <f>IF($B116="Dame",IF(P116=0,100,P116),100)</f>
        <v>100</v>
      </c>
      <c r="AP116" s="413">
        <f>IF($B116="Dame",IF(Q116=0,100,Q116),100)</f>
        <v>100</v>
      </c>
      <c r="AQ116" s="413">
        <f>IF($B116="Dame",IF(R116=0,100,R116),100)</f>
        <v>100</v>
      </c>
      <c r="AR116" s="413">
        <f>IF($B116="Dame",IF(S116=0,100,S116),100)</f>
        <v>100</v>
      </c>
      <c r="AS116" s="413">
        <f>IF($B116="Dame",IF(T116=0,100,T116),100)</f>
        <v>100</v>
      </c>
      <c r="AT116" s="413">
        <f>IF($B116="Dame",IF(U116=0,100,U116),100)</f>
        <v>100</v>
      </c>
      <c r="AU116" s="413">
        <f>IF($B116="Dame",IF(V116=0,100,V116),100)</f>
        <v>100</v>
      </c>
      <c r="AV116" s="413">
        <f>IF($B116="Dame",IF(W116=0,100,W116),100)</f>
        <v>100</v>
      </c>
      <c r="AW116" s="413">
        <f>IF($B116="Dame",IF(X116=0,100,X116),100)</f>
        <v>100</v>
      </c>
    </row>
    <row r="117" spans="1:49" x14ac:dyDescent="0.2">
      <c r="A117" s="319">
        <v>36363</v>
      </c>
      <c r="B117" s="319" t="s">
        <v>472</v>
      </c>
      <c r="C117" s="326">
        <v>272</v>
      </c>
      <c r="D117" s="319"/>
      <c r="E117" s="352">
        <v>2</v>
      </c>
      <c r="F117" s="352">
        <v>1</v>
      </c>
      <c r="G117" s="475">
        <v>2.6469907407407407E-2</v>
      </c>
      <c r="H117" s="487" t="str">
        <f>IF(T117=J117,"Pers","")</f>
        <v/>
      </c>
      <c r="I117" s="487" t="str">
        <f>IF(E117&gt;1,IF(G117=K117,"Pers",""),"")</f>
        <v/>
      </c>
      <c r="J117" s="477">
        <f t="array" ref="J117">MIN(IF(L$13:L$1000=L117,T$13:T$1000))</f>
        <v>1.2847222222222222E-2</v>
      </c>
      <c r="K117" s="477">
        <f t="array" ref="K117">MIN(IF(L$13:L$1000=L117,U$13:U$1000))</f>
        <v>2.6076388888888885E-2</v>
      </c>
      <c r="L117" s="326" t="s">
        <v>181</v>
      </c>
      <c r="M117" s="331">
        <v>2.2106481481481478E-3</v>
      </c>
      <c r="N117" s="331">
        <v>1.5393518518518519E-3</v>
      </c>
      <c r="O117" s="331">
        <v>1.6203703703703703E-3</v>
      </c>
      <c r="P117" s="331">
        <v>9.4907407407407408E-4</v>
      </c>
      <c r="Q117" s="331">
        <v>1.8634259259259261E-3</v>
      </c>
      <c r="R117" s="331">
        <v>2.1643518518518518E-3</v>
      </c>
      <c r="S117" s="331">
        <v>2.7662037037037034E-3</v>
      </c>
      <c r="T117" s="332">
        <f>SUM(M117:S117)</f>
        <v>1.3113425925925924E-2</v>
      </c>
      <c r="U117" s="488" t="s">
        <v>529</v>
      </c>
      <c r="V117" s="330"/>
      <c r="W117" s="330"/>
      <c r="X117" s="343"/>
      <c r="Y117" s="408"/>
      <c r="Z117" s="412">
        <f>IF(M117=0,100,M117)</f>
        <v>2.2106481481481478E-3</v>
      </c>
      <c r="AA117" s="412">
        <f>IF(N117=0,100,N117)</f>
        <v>1.5393518518518519E-3</v>
      </c>
      <c r="AB117" s="412">
        <f>IF(O117=0,100,O117)</f>
        <v>1.6203703703703703E-3</v>
      </c>
      <c r="AC117" s="412">
        <f>IF(P117=0,100,P117)</f>
        <v>9.4907407407407408E-4</v>
      </c>
      <c r="AD117" s="412">
        <f>IF(Q117=0,100,Q117)</f>
        <v>1.8634259259259261E-3</v>
      </c>
      <c r="AE117" s="412">
        <f>IF(R117=0,100,R117)</f>
        <v>2.1643518518518518E-3</v>
      </c>
      <c r="AF117" s="412">
        <f>IF(S117=0,100,S117)</f>
        <v>2.7662037037037034E-3</v>
      </c>
      <c r="AG117" s="412">
        <f>IF(T117=0,100,T117)</f>
        <v>1.3113425925925924E-2</v>
      </c>
      <c r="AH117" s="412" t="str">
        <f>IF(U117=0,100,U117)</f>
        <v>x</v>
      </c>
      <c r="AI117" s="412">
        <f>IF(V117=0,100,V117)</f>
        <v>100</v>
      </c>
      <c r="AJ117" s="412">
        <f>IF(W117=0,100,W117)</f>
        <v>100</v>
      </c>
      <c r="AK117" s="412">
        <f>IF(X117=0,100,X117)</f>
        <v>100</v>
      </c>
      <c r="AL117" s="413">
        <f>IF($B117="Dame",IF(M117=0,100,M117),100)</f>
        <v>100</v>
      </c>
      <c r="AM117" s="413">
        <f>IF($B117="Dame",IF(N117=0,100,N117),100)</f>
        <v>100</v>
      </c>
      <c r="AN117" s="413">
        <f>IF($B117="Dame",IF(O117=0,100,O117),100)</f>
        <v>100</v>
      </c>
      <c r="AO117" s="413">
        <f>IF($B117="Dame",IF(P117=0,100,P117),100)</f>
        <v>100</v>
      </c>
      <c r="AP117" s="413">
        <f>IF($B117="Dame",IF(Q117=0,100,Q117),100)</f>
        <v>100</v>
      </c>
      <c r="AQ117" s="413">
        <f>IF($B117="Dame",IF(R117=0,100,R117),100)</f>
        <v>100</v>
      </c>
      <c r="AR117" s="413">
        <f>IF($B117="Dame",IF(S117=0,100,S117),100)</f>
        <v>100</v>
      </c>
      <c r="AS117" s="413">
        <f>IF($B117="Dame",IF(T117=0,100,T117),100)</f>
        <v>100</v>
      </c>
      <c r="AT117" s="413">
        <f>IF($B117="Dame",IF(U117=0,100,U117),100)</f>
        <v>100</v>
      </c>
      <c r="AU117" s="413">
        <f>IF($B117="Dame",IF(V117=0,100,V117),100)</f>
        <v>100</v>
      </c>
      <c r="AV117" s="413">
        <f>IF($B117="Dame",IF(W117=0,100,W117),100)</f>
        <v>100</v>
      </c>
      <c r="AW117" s="413">
        <f>IF($B117="Dame",IF(X117=0,100,X117),100)</f>
        <v>100</v>
      </c>
    </row>
    <row r="118" spans="1:49" x14ac:dyDescent="0.2">
      <c r="A118" s="319">
        <v>36363</v>
      </c>
      <c r="B118" s="319" t="s">
        <v>472</v>
      </c>
      <c r="C118" s="326">
        <v>273</v>
      </c>
      <c r="D118" s="319"/>
      <c r="E118" s="352">
        <v>2</v>
      </c>
      <c r="F118" s="352">
        <v>2</v>
      </c>
      <c r="G118" s="475">
        <v>2.6469907407407407E-2</v>
      </c>
      <c r="H118" s="487" t="str">
        <f>IF(T118=J118,"Pers","")</f>
        <v/>
      </c>
      <c r="I118" s="487" t="str">
        <f>IF(E118&gt;1,IF(G118=K118,"Pers",""),"")</f>
        <v/>
      </c>
      <c r="J118" s="477">
        <f t="array" ref="J118">MIN(IF(L$13:L$1000=L118,T$13:T$1000))</f>
        <v>1.2847222222222222E-2</v>
      </c>
      <c r="K118" s="477">
        <f t="array" ref="K118">MIN(IF(L$13:L$1000=L118,U$13:U$1000))</f>
        <v>2.6076388888888885E-2</v>
      </c>
      <c r="L118" s="326" t="s">
        <v>181</v>
      </c>
      <c r="M118" s="331">
        <v>2.3958333333333336E-3</v>
      </c>
      <c r="N118" s="331">
        <v>1.6203703703703703E-3</v>
      </c>
      <c r="O118" s="331">
        <v>1.6435185185185183E-3</v>
      </c>
      <c r="P118" s="331">
        <v>9.4907407407407408E-4</v>
      </c>
      <c r="Q118" s="331">
        <v>1.8865740740740742E-3</v>
      </c>
      <c r="R118" s="331">
        <v>2.1296296296296298E-3</v>
      </c>
      <c r="S118" s="331">
        <v>2.7314814814814819E-3</v>
      </c>
      <c r="T118" s="332">
        <f>SUM(M118:S118)</f>
        <v>1.3356481481481481E-2</v>
      </c>
      <c r="U118" s="332">
        <v>2.6469907407407407E-2</v>
      </c>
      <c r="V118" s="343"/>
      <c r="W118" s="343"/>
      <c r="X118" s="343"/>
      <c r="Y118" s="408"/>
      <c r="Z118" s="412">
        <f>IF(M118=0,100,M118)</f>
        <v>2.3958333333333336E-3</v>
      </c>
      <c r="AA118" s="412">
        <f>IF(N118=0,100,N118)</f>
        <v>1.6203703703703703E-3</v>
      </c>
      <c r="AB118" s="412">
        <f>IF(O118=0,100,O118)</f>
        <v>1.6435185185185183E-3</v>
      </c>
      <c r="AC118" s="412">
        <f>IF(P118=0,100,P118)</f>
        <v>9.4907407407407408E-4</v>
      </c>
      <c r="AD118" s="412">
        <f>IF(Q118=0,100,Q118)</f>
        <v>1.8865740740740742E-3</v>
      </c>
      <c r="AE118" s="412">
        <f>IF(R118=0,100,R118)</f>
        <v>2.1296296296296298E-3</v>
      </c>
      <c r="AF118" s="412">
        <f>IF(S118=0,100,S118)</f>
        <v>2.7314814814814819E-3</v>
      </c>
      <c r="AG118" s="412">
        <f>IF(T118=0,100,T118)</f>
        <v>1.3356481481481481E-2</v>
      </c>
      <c r="AH118" s="412">
        <f>IF(U118=0,100,U118)</f>
        <v>2.6469907407407407E-2</v>
      </c>
      <c r="AI118" s="412">
        <f>IF(V118=0,100,V118)</f>
        <v>100</v>
      </c>
      <c r="AJ118" s="412">
        <f>IF(W118=0,100,W118)</f>
        <v>100</v>
      </c>
      <c r="AK118" s="412">
        <f>IF(X118=0,100,X118)</f>
        <v>100</v>
      </c>
      <c r="AL118" s="413">
        <f>IF($B118="Dame",IF(M118=0,100,M118),100)</f>
        <v>100</v>
      </c>
      <c r="AM118" s="413">
        <f>IF($B118="Dame",IF(N118=0,100,N118),100)</f>
        <v>100</v>
      </c>
      <c r="AN118" s="413">
        <f>IF($B118="Dame",IF(O118=0,100,O118),100)</f>
        <v>100</v>
      </c>
      <c r="AO118" s="413">
        <f>IF($B118="Dame",IF(P118=0,100,P118),100)</f>
        <v>100</v>
      </c>
      <c r="AP118" s="413">
        <f>IF($B118="Dame",IF(Q118=0,100,Q118),100)</f>
        <v>100</v>
      </c>
      <c r="AQ118" s="413">
        <f>IF($B118="Dame",IF(R118=0,100,R118),100)</f>
        <v>100</v>
      </c>
      <c r="AR118" s="413">
        <f>IF($B118="Dame",IF(S118=0,100,S118),100)</f>
        <v>100</v>
      </c>
      <c r="AS118" s="413">
        <f>IF($B118="Dame",IF(T118=0,100,T118),100)</f>
        <v>100</v>
      </c>
      <c r="AT118" s="413">
        <f>IF($B118="Dame",IF(U118=0,100,U118),100)</f>
        <v>100</v>
      </c>
      <c r="AU118" s="413">
        <f>IF($B118="Dame",IF(V118=0,100,V118),100)</f>
        <v>100</v>
      </c>
      <c r="AV118" s="413">
        <f>IF($B118="Dame",IF(W118=0,100,W118),100)</f>
        <v>100</v>
      </c>
      <c r="AW118" s="413">
        <f>IF($B118="Dame",IF(X118=0,100,X118),100)</f>
        <v>100</v>
      </c>
    </row>
    <row r="119" spans="1:49" x14ac:dyDescent="0.2">
      <c r="A119" s="319">
        <v>36363</v>
      </c>
      <c r="B119" s="319" t="s">
        <v>472</v>
      </c>
      <c r="C119" s="326">
        <v>410</v>
      </c>
      <c r="D119" s="319"/>
      <c r="E119" s="352">
        <v>2</v>
      </c>
      <c r="F119" s="352">
        <v>1</v>
      </c>
      <c r="G119" s="476" t="s">
        <v>479</v>
      </c>
      <c r="H119" s="487" t="str">
        <f>IF(T119=J119,"Pers","")</f>
        <v/>
      </c>
      <c r="I119" s="487" t="str">
        <f>IF(E119&gt;1,IF(G119=K119,"Pers",""),"")</f>
        <v/>
      </c>
      <c r="J119" s="477">
        <f t="array" ref="J119">MIN(IF(L$13:L$1000=L119,T$13:T$1000))</f>
        <v>1.2754629629629628E-2</v>
      </c>
      <c r="K119" s="477">
        <f t="array" ref="K119">MIN(IF(L$13:L$1000=L119,U$13:U$1000))</f>
        <v>2.6111111111111113E-2</v>
      </c>
      <c r="L119" s="326" t="s">
        <v>250</v>
      </c>
      <c r="M119" s="331"/>
      <c r="N119" s="331"/>
      <c r="O119" s="331"/>
      <c r="P119" s="331"/>
      <c r="Q119" s="331"/>
      <c r="R119" s="331">
        <v>1.9907407407407408E-3</v>
      </c>
      <c r="S119" s="331">
        <v>2.627314814814815E-3</v>
      </c>
      <c r="T119" s="433" t="s">
        <v>479</v>
      </c>
      <c r="U119" s="488" t="s">
        <v>529</v>
      </c>
      <c r="V119" s="343"/>
      <c r="W119" s="343"/>
      <c r="X119" s="343"/>
      <c r="Y119" s="408"/>
      <c r="Z119" s="412">
        <f>IF(M119=0,100,M119)</f>
        <v>100</v>
      </c>
      <c r="AA119" s="412">
        <f>IF(N119=0,100,N119)</f>
        <v>100</v>
      </c>
      <c r="AB119" s="412">
        <f>IF(O119=0,100,O119)</f>
        <v>100</v>
      </c>
      <c r="AC119" s="412">
        <f>IF(P119=0,100,P119)</f>
        <v>100</v>
      </c>
      <c r="AD119" s="412">
        <f>IF(Q119=0,100,Q119)</f>
        <v>100</v>
      </c>
      <c r="AE119" s="412">
        <f>IF(R119=0,100,R119)</f>
        <v>1.9907407407407408E-3</v>
      </c>
      <c r="AF119" s="412">
        <f>IF(S119=0,100,S119)</f>
        <v>2.627314814814815E-3</v>
      </c>
      <c r="AG119" s="412" t="str">
        <f>IF(T119=0,100,T119)</f>
        <v>DNF</v>
      </c>
      <c r="AH119" s="412" t="str">
        <f>IF(U119=0,100,U119)</f>
        <v>x</v>
      </c>
      <c r="AI119" s="412">
        <f>IF(V119=0,100,V119)</f>
        <v>100</v>
      </c>
      <c r="AJ119" s="412">
        <f>IF(W119=0,100,W119)</f>
        <v>100</v>
      </c>
      <c r="AK119" s="412">
        <f>IF(X119=0,100,X119)</f>
        <v>100</v>
      </c>
      <c r="AL119" s="413">
        <f>IF($B119="Dame",IF(M119=0,100,M119),100)</f>
        <v>100</v>
      </c>
      <c r="AM119" s="413">
        <f>IF($B119="Dame",IF(N119=0,100,N119),100)</f>
        <v>100</v>
      </c>
      <c r="AN119" s="413">
        <f>IF($B119="Dame",IF(O119=0,100,O119),100)</f>
        <v>100</v>
      </c>
      <c r="AO119" s="413">
        <f>IF($B119="Dame",IF(P119=0,100,P119),100)</f>
        <v>100</v>
      </c>
      <c r="AP119" s="413">
        <f>IF($B119="Dame",IF(Q119=0,100,Q119),100)</f>
        <v>100</v>
      </c>
      <c r="AQ119" s="413">
        <f>IF($B119="Dame",IF(R119=0,100,R119),100)</f>
        <v>100</v>
      </c>
      <c r="AR119" s="413">
        <f>IF($B119="Dame",IF(S119=0,100,S119),100)</f>
        <v>100</v>
      </c>
      <c r="AS119" s="413">
        <f>IF($B119="Dame",IF(T119=0,100,T119),100)</f>
        <v>100</v>
      </c>
      <c r="AT119" s="413">
        <f>IF($B119="Dame",IF(U119=0,100,U119),100)</f>
        <v>100</v>
      </c>
      <c r="AU119" s="413">
        <f>IF($B119="Dame",IF(V119=0,100,V119),100)</f>
        <v>100</v>
      </c>
      <c r="AV119" s="413">
        <f>IF($B119="Dame",IF(W119=0,100,W119),100)</f>
        <v>100</v>
      </c>
      <c r="AW119" s="413">
        <f>IF($B119="Dame",IF(X119=0,100,X119),100)</f>
        <v>100</v>
      </c>
    </row>
    <row r="120" spans="1:49" x14ac:dyDescent="0.2">
      <c r="A120" s="319">
        <v>36363</v>
      </c>
      <c r="B120" s="319" t="s">
        <v>472</v>
      </c>
      <c r="C120" s="326">
        <v>411</v>
      </c>
      <c r="D120" s="319"/>
      <c r="E120" s="352">
        <v>2</v>
      </c>
      <c r="F120" s="352">
        <v>2</v>
      </c>
      <c r="G120" s="476" t="s">
        <v>479</v>
      </c>
      <c r="H120" s="487" t="str">
        <f>IF(T120=J120,"Pers","")</f>
        <v/>
      </c>
      <c r="I120" s="487" t="str">
        <f>IF(E120&gt;1,IF(G120=K120,"Pers",""),"")</f>
        <v/>
      </c>
      <c r="J120" s="477">
        <f t="array" ref="J120">MIN(IF(L$13:L$1000=L120,T$13:T$1000))</f>
        <v>1.2754629629629628E-2</v>
      </c>
      <c r="K120" s="477">
        <f t="array" ref="K120">MIN(IF(L$13:L$1000=L120,U$13:U$1000))</f>
        <v>2.6111111111111113E-2</v>
      </c>
      <c r="L120" s="326" t="s">
        <v>250</v>
      </c>
      <c r="M120" s="331">
        <v>2.3032407407407407E-3</v>
      </c>
      <c r="N120" s="331"/>
      <c r="O120" s="331"/>
      <c r="P120" s="331"/>
      <c r="Q120" s="331"/>
      <c r="R120" s="331">
        <v>2.0717592592592593E-3</v>
      </c>
      <c r="S120" s="331">
        <v>2.6620370370370374E-3</v>
      </c>
      <c r="T120" s="433" t="s">
        <v>479</v>
      </c>
      <c r="U120" s="433" t="s">
        <v>479</v>
      </c>
      <c r="V120" s="343"/>
      <c r="W120" s="343"/>
      <c r="X120" s="343"/>
      <c r="Y120" s="408"/>
      <c r="Z120" s="412">
        <f>IF(M120=0,100,M120)</f>
        <v>2.3032407407407407E-3</v>
      </c>
      <c r="AA120" s="412">
        <f>IF(N120=0,100,N120)</f>
        <v>100</v>
      </c>
      <c r="AB120" s="412">
        <f>IF(O120=0,100,O120)</f>
        <v>100</v>
      </c>
      <c r="AC120" s="412">
        <f>IF(P120=0,100,P120)</f>
        <v>100</v>
      </c>
      <c r="AD120" s="412">
        <f>IF(Q120=0,100,Q120)</f>
        <v>100</v>
      </c>
      <c r="AE120" s="412">
        <f>IF(R120=0,100,R120)</f>
        <v>2.0717592592592593E-3</v>
      </c>
      <c r="AF120" s="412">
        <f>IF(S120=0,100,S120)</f>
        <v>2.6620370370370374E-3</v>
      </c>
      <c r="AG120" s="412" t="str">
        <f>IF(T120=0,100,T120)</f>
        <v>DNF</v>
      </c>
      <c r="AH120" s="412" t="str">
        <f>IF(U120=0,100,U120)</f>
        <v>DNF</v>
      </c>
      <c r="AI120" s="412">
        <f>IF(V120=0,100,V120)</f>
        <v>100</v>
      </c>
      <c r="AJ120" s="412">
        <f>IF(W120=0,100,W120)</f>
        <v>100</v>
      </c>
      <c r="AK120" s="412">
        <f>IF(X120=0,100,X120)</f>
        <v>100</v>
      </c>
      <c r="AL120" s="413">
        <f>IF($B120="Dame",IF(M120=0,100,M120),100)</f>
        <v>100</v>
      </c>
      <c r="AM120" s="413">
        <f>IF($B120="Dame",IF(N120=0,100,N120),100)</f>
        <v>100</v>
      </c>
      <c r="AN120" s="413">
        <f>IF($B120="Dame",IF(O120=0,100,O120),100)</f>
        <v>100</v>
      </c>
      <c r="AO120" s="413">
        <f>IF($B120="Dame",IF(P120=0,100,P120),100)</f>
        <v>100</v>
      </c>
      <c r="AP120" s="413">
        <f>IF($B120="Dame",IF(Q120=0,100,Q120),100)</f>
        <v>100</v>
      </c>
      <c r="AQ120" s="413">
        <f>IF($B120="Dame",IF(R120=0,100,R120),100)</f>
        <v>100</v>
      </c>
      <c r="AR120" s="413">
        <f>IF($B120="Dame",IF(S120=0,100,S120),100)</f>
        <v>100</v>
      </c>
      <c r="AS120" s="413">
        <f>IF($B120="Dame",IF(T120=0,100,T120),100)</f>
        <v>100</v>
      </c>
      <c r="AT120" s="413">
        <f>IF($B120="Dame",IF(U120=0,100,U120),100)</f>
        <v>100</v>
      </c>
      <c r="AU120" s="413">
        <f>IF($B120="Dame",IF(V120=0,100,V120),100)</f>
        <v>100</v>
      </c>
      <c r="AV120" s="413">
        <f>IF($B120="Dame",IF(W120=0,100,W120),100)</f>
        <v>100</v>
      </c>
      <c r="AW120" s="413">
        <f>IF($B120="Dame",IF(X120=0,100,X120),100)</f>
        <v>100</v>
      </c>
    </row>
    <row r="121" spans="1:49" x14ac:dyDescent="0.2">
      <c r="A121" s="319">
        <v>36657</v>
      </c>
      <c r="B121" s="319" t="s">
        <v>472</v>
      </c>
      <c r="C121" s="326">
        <v>371</v>
      </c>
      <c r="D121" s="319"/>
      <c r="E121" s="352">
        <v>1</v>
      </c>
      <c r="F121" s="352">
        <v>1</v>
      </c>
      <c r="G121" s="474">
        <v>1.3912037037037037E-2</v>
      </c>
      <c r="H121" s="487" t="str">
        <f>IF(T121=J121,"Pers","")</f>
        <v/>
      </c>
      <c r="I121" s="487" t="str">
        <f>IF(E121&gt;1,IF(G121=K121,"Pers",""),"")</f>
        <v/>
      </c>
      <c r="J121" s="477">
        <f t="array" ref="J121">MIN(IF(L$13:L$1000=L121,T$13:T$1000))</f>
        <v>1.3703703703703702E-2</v>
      </c>
      <c r="K121" s="477">
        <f t="array" ref="K121">MIN(IF(L$13:L$1000=L121,U$13:U$1000))</f>
        <v>2.8125000000000001E-2</v>
      </c>
      <c r="L121" s="326" t="s">
        <v>233</v>
      </c>
      <c r="M121" s="331">
        <v>2.3611111111111111E-3</v>
      </c>
      <c r="N121" s="331">
        <v>1.5972222222222221E-3</v>
      </c>
      <c r="O121" s="331">
        <v>1.6550925925925926E-3</v>
      </c>
      <c r="P121" s="331">
        <v>9.9537037037037042E-4</v>
      </c>
      <c r="Q121" s="331">
        <v>2.0138888888888888E-3</v>
      </c>
      <c r="R121" s="331">
        <v>2.3726851851851851E-3</v>
      </c>
      <c r="S121" s="331">
        <v>2.9166666666666668E-3</v>
      </c>
      <c r="T121" s="332">
        <f>SUM(M121:S121)</f>
        <v>1.3912037037037037E-2</v>
      </c>
      <c r="U121" s="488" t="s">
        <v>529</v>
      </c>
      <c r="V121" s="343"/>
      <c r="W121" s="343"/>
      <c r="X121" s="343"/>
      <c r="Y121" s="406"/>
      <c r="Z121" s="412">
        <f>IF(M121=0,100,M121)</f>
        <v>2.3611111111111111E-3</v>
      </c>
      <c r="AA121" s="412">
        <f>IF(N121=0,100,N121)</f>
        <v>1.5972222222222221E-3</v>
      </c>
      <c r="AB121" s="412">
        <f>IF(O121=0,100,O121)</f>
        <v>1.6550925925925926E-3</v>
      </c>
      <c r="AC121" s="412">
        <f>IF(P121=0,100,P121)</f>
        <v>9.9537037037037042E-4</v>
      </c>
      <c r="AD121" s="412">
        <f>IF(Q121=0,100,Q121)</f>
        <v>2.0138888888888888E-3</v>
      </c>
      <c r="AE121" s="412">
        <f>IF(R121=0,100,R121)</f>
        <v>2.3726851851851851E-3</v>
      </c>
      <c r="AF121" s="412">
        <f>IF(S121=0,100,S121)</f>
        <v>2.9166666666666668E-3</v>
      </c>
      <c r="AG121" s="412">
        <f>IF(T121=0,100,T121)</f>
        <v>1.3912037037037037E-2</v>
      </c>
      <c r="AH121" s="412" t="str">
        <f>IF(U121=0,100,U121)</f>
        <v>x</v>
      </c>
      <c r="AI121" s="412">
        <f>IF(V121=0,100,V121)</f>
        <v>100</v>
      </c>
      <c r="AJ121" s="412">
        <f>IF(W121=0,100,W121)</f>
        <v>100</v>
      </c>
      <c r="AK121" s="412">
        <f>IF(X121=0,100,X121)</f>
        <v>100</v>
      </c>
      <c r="AL121" s="413">
        <f>IF($B121="Dame",IF(M121=0,100,M121),100)</f>
        <v>100</v>
      </c>
      <c r="AM121" s="413">
        <f>IF($B121="Dame",IF(N121=0,100,N121),100)</f>
        <v>100</v>
      </c>
      <c r="AN121" s="413">
        <f>IF($B121="Dame",IF(O121=0,100,O121),100)</f>
        <v>100</v>
      </c>
      <c r="AO121" s="413">
        <f>IF($B121="Dame",IF(P121=0,100,P121),100)</f>
        <v>100</v>
      </c>
      <c r="AP121" s="413">
        <f>IF($B121="Dame",IF(Q121=0,100,Q121),100)</f>
        <v>100</v>
      </c>
      <c r="AQ121" s="413">
        <f>IF($B121="Dame",IF(R121=0,100,R121),100)</f>
        <v>100</v>
      </c>
      <c r="AR121" s="413">
        <f>IF($B121="Dame",IF(S121=0,100,S121),100)</f>
        <v>100</v>
      </c>
      <c r="AS121" s="413">
        <f>IF($B121="Dame",IF(T121=0,100,T121),100)</f>
        <v>100</v>
      </c>
      <c r="AT121" s="413">
        <f>IF($B121="Dame",IF(U121=0,100,U121),100)</f>
        <v>100</v>
      </c>
      <c r="AU121" s="413">
        <f>IF($B121="Dame",IF(V121=0,100,V121),100)</f>
        <v>100</v>
      </c>
      <c r="AV121" s="413">
        <f>IF($B121="Dame",IF(W121=0,100,W121),100)</f>
        <v>100</v>
      </c>
      <c r="AW121" s="413">
        <f>IF($B121="Dame",IF(X121=0,100,X121),100)</f>
        <v>100</v>
      </c>
    </row>
    <row r="122" spans="1:49" x14ac:dyDescent="0.2">
      <c r="A122" s="319">
        <v>36657</v>
      </c>
      <c r="B122" s="319" t="s">
        <v>469</v>
      </c>
      <c r="C122" s="326">
        <v>64</v>
      </c>
      <c r="D122" s="319"/>
      <c r="E122" s="352">
        <v>1</v>
      </c>
      <c r="F122" s="352">
        <v>1</v>
      </c>
      <c r="G122" s="474">
        <v>1.4594907407407409E-2</v>
      </c>
      <c r="H122" s="487" t="str">
        <f>IF(T122=J122,"Pers","")</f>
        <v/>
      </c>
      <c r="I122" s="487" t="str">
        <f>IF(E122&gt;1,IF(G122=K122,"Pers",""),"")</f>
        <v/>
      </c>
      <c r="J122" s="477">
        <f t="array" ref="J122">MIN(IF(L$13:L$1000=L122,T$13:T$1000))</f>
        <v>1.3900462962962963E-2</v>
      </c>
      <c r="K122" s="477">
        <f t="array" ref="K122">MIN(IF(L$13:L$1000=L122,U$13:U$1000))</f>
        <v>0</v>
      </c>
      <c r="L122" s="326" t="s">
        <v>65</v>
      </c>
      <c r="M122" s="331">
        <v>2.5925925925925925E-3</v>
      </c>
      <c r="N122" s="331">
        <v>1.6435185185185183E-3</v>
      </c>
      <c r="O122" s="331">
        <v>1.7708333333333332E-3</v>
      </c>
      <c r="P122" s="331">
        <v>1.0879629629629629E-3</v>
      </c>
      <c r="Q122" s="331">
        <v>1.9907407407407408E-3</v>
      </c>
      <c r="R122" s="331">
        <v>2.3726851851851851E-3</v>
      </c>
      <c r="S122" s="331">
        <v>3.1365740740740742E-3</v>
      </c>
      <c r="T122" s="332">
        <f>SUM(M122:S122)</f>
        <v>1.4594907407407409E-2</v>
      </c>
      <c r="U122" s="488" t="s">
        <v>529</v>
      </c>
      <c r="V122" s="343"/>
      <c r="W122" s="343"/>
      <c r="X122" s="343"/>
      <c r="Y122" s="406"/>
      <c r="Z122" s="412">
        <f>IF(M122=0,100,M122)</f>
        <v>2.5925925925925925E-3</v>
      </c>
      <c r="AA122" s="412">
        <f>IF(N122=0,100,N122)</f>
        <v>1.6435185185185183E-3</v>
      </c>
      <c r="AB122" s="412">
        <f>IF(O122=0,100,O122)</f>
        <v>1.7708333333333332E-3</v>
      </c>
      <c r="AC122" s="412">
        <f>IF(P122=0,100,P122)</f>
        <v>1.0879629629629629E-3</v>
      </c>
      <c r="AD122" s="412">
        <f>IF(Q122=0,100,Q122)</f>
        <v>1.9907407407407408E-3</v>
      </c>
      <c r="AE122" s="412">
        <f>IF(R122=0,100,R122)</f>
        <v>2.3726851851851851E-3</v>
      </c>
      <c r="AF122" s="412">
        <f>IF(S122=0,100,S122)</f>
        <v>3.1365740740740742E-3</v>
      </c>
      <c r="AG122" s="412">
        <f>IF(T122=0,100,T122)</f>
        <v>1.4594907407407409E-2</v>
      </c>
      <c r="AH122" s="412" t="str">
        <f>IF(U122=0,100,U122)</f>
        <v>x</v>
      </c>
      <c r="AI122" s="412">
        <f>IF(V122=0,100,V122)</f>
        <v>100</v>
      </c>
      <c r="AJ122" s="412">
        <f>IF(W122=0,100,W122)</f>
        <v>100</v>
      </c>
      <c r="AK122" s="412">
        <f>IF(X122=0,100,X122)</f>
        <v>100</v>
      </c>
      <c r="AL122" s="413">
        <f>IF($B122="Dame",IF(M122=0,100,M122),100)</f>
        <v>2.5925925925925925E-3</v>
      </c>
      <c r="AM122" s="413">
        <f>IF($B122="Dame",IF(N122=0,100,N122),100)</f>
        <v>1.6435185185185183E-3</v>
      </c>
      <c r="AN122" s="413">
        <f>IF($B122="Dame",IF(O122=0,100,O122),100)</f>
        <v>1.7708333333333332E-3</v>
      </c>
      <c r="AO122" s="413">
        <f>IF($B122="Dame",IF(P122=0,100,P122),100)</f>
        <v>1.0879629629629629E-3</v>
      </c>
      <c r="AP122" s="413">
        <f>IF($B122="Dame",IF(Q122=0,100,Q122),100)</f>
        <v>1.9907407407407408E-3</v>
      </c>
      <c r="AQ122" s="413">
        <f>IF($B122="Dame",IF(R122=0,100,R122),100)</f>
        <v>2.3726851851851851E-3</v>
      </c>
      <c r="AR122" s="413">
        <f>IF($B122="Dame",IF(S122=0,100,S122),100)</f>
        <v>3.1365740740740742E-3</v>
      </c>
      <c r="AS122" s="413">
        <f>IF($B122="Dame",IF(T122=0,100,T122),100)</f>
        <v>1.4594907407407409E-2</v>
      </c>
      <c r="AT122" s="413" t="str">
        <f>IF($B122="Dame",IF(U122=0,100,U122),100)</f>
        <v>x</v>
      </c>
      <c r="AU122" s="413">
        <f>IF($B122="Dame",IF(V122=0,100,V122),100)</f>
        <v>100</v>
      </c>
      <c r="AV122" s="413">
        <f>IF($B122="Dame",IF(W122=0,100,W122),100)</f>
        <v>100</v>
      </c>
      <c r="AW122" s="413">
        <f>IF($B122="Dame",IF(X122=0,100,X122),100)</f>
        <v>100</v>
      </c>
    </row>
    <row r="123" spans="1:49" x14ac:dyDescent="0.2">
      <c r="A123" s="319">
        <v>36657</v>
      </c>
      <c r="B123" s="319" t="s">
        <v>472</v>
      </c>
      <c r="C123" s="326">
        <v>238</v>
      </c>
      <c r="D123" s="319" t="s">
        <v>502</v>
      </c>
      <c r="E123" s="352">
        <v>1</v>
      </c>
      <c r="F123" s="352">
        <v>1</v>
      </c>
      <c r="G123" s="474">
        <v>1.5150462962962963E-2</v>
      </c>
      <c r="H123" s="487" t="str">
        <f>IF(T123=J123,"Pers","")</f>
        <v/>
      </c>
      <c r="I123" s="487" t="str">
        <f>IF(E123&gt;1,IF(G123=K123,"Pers",""),"")</f>
        <v/>
      </c>
      <c r="J123" s="477">
        <f t="array" ref="J123">MIN(IF(L$13:L$1000=L123,T$13:T$1000))</f>
        <v>1.4375000000000001E-2</v>
      </c>
      <c r="K123" s="477">
        <f t="array" ref="K123">MIN(IF(L$13:L$1000=L123,U$13:U$1000))</f>
        <v>0</v>
      </c>
      <c r="L123" s="334" t="s">
        <v>160</v>
      </c>
      <c r="M123" s="331">
        <v>2.5462962962962961E-3</v>
      </c>
      <c r="N123" s="331">
        <v>1.6782407407407406E-3</v>
      </c>
      <c r="O123" s="331">
        <v>1.8287037037037037E-3</v>
      </c>
      <c r="P123" s="331">
        <v>1.1921296296296296E-3</v>
      </c>
      <c r="Q123" s="331">
        <v>2.2337962962962967E-3</v>
      </c>
      <c r="R123" s="331">
        <v>2.5000000000000001E-3</v>
      </c>
      <c r="S123" s="331">
        <v>3.1712962962962958E-3</v>
      </c>
      <c r="T123" s="332">
        <f>SUM(M123:S123)</f>
        <v>1.5150462962962963E-2</v>
      </c>
      <c r="U123" s="488" t="s">
        <v>529</v>
      </c>
      <c r="V123" s="343"/>
      <c r="W123" s="343"/>
      <c r="X123" s="343"/>
      <c r="Y123" s="408"/>
      <c r="Z123" s="412">
        <f>IF(M123=0,100,M123)</f>
        <v>2.5462962962962961E-3</v>
      </c>
      <c r="AA123" s="412">
        <f>IF(N123=0,100,N123)</f>
        <v>1.6782407407407406E-3</v>
      </c>
      <c r="AB123" s="412">
        <f>IF(O123=0,100,O123)</f>
        <v>1.8287037037037037E-3</v>
      </c>
      <c r="AC123" s="412">
        <f>IF(P123=0,100,P123)</f>
        <v>1.1921296296296296E-3</v>
      </c>
      <c r="AD123" s="412">
        <f>IF(Q123=0,100,Q123)</f>
        <v>2.2337962962962967E-3</v>
      </c>
      <c r="AE123" s="412">
        <f>IF(R123=0,100,R123)</f>
        <v>2.5000000000000001E-3</v>
      </c>
      <c r="AF123" s="412">
        <f>IF(S123=0,100,S123)</f>
        <v>3.1712962962962958E-3</v>
      </c>
      <c r="AG123" s="412">
        <f>IF(T123=0,100,T123)</f>
        <v>1.5150462962962963E-2</v>
      </c>
      <c r="AH123" s="412" t="str">
        <f>IF(U123=0,100,U123)</f>
        <v>x</v>
      </c>
      <c r="AI123" s="412">
        <f>IF(V123=0,100,V123)</f>
        <v>100</v>
      </c>
      <c r="AJ123" s="412">
        <f>IF(W123=0,100,W123)</f>
        <v>100</v>
      </c>
      <c r="AK123" s="412">
        <f>IF(X123=0,100,X123)</f>
        <v>100</v>
      </c>
      <c r="AL123" s="413">
        <f>IF($B123="Dame",IF(M123=0,100,M123),100)</f>
        <v>100</v>
      </c>
      <c r="AM123" s="413">
        <f>IF($B123="Dame",IF(N123=0,100,N123),100)</f>
        <v>100</v>
      </c>
      <c r="AN123" s="413">
        <f>IF($B123="Dame",IF(O123=0,100,O123),100)</f>
        <v>100</v>
      </c>
      <c r="AO123" s="413">
        <f>IF($B123="Dame",IF(P123=0,100,P123),100)</f>
        <v>100</v>
      </c>
      <c r="AP123" s="413">
        <f>IF($B123="Dame",IF(Q123=0,100,Q123),100)</f>
        <v>100</v>
      </c>
      <c r="AQ123" s="413">
        <f>IF($B123="Dame",IF(R123=0,100,R123),100)</f>
        <v>100</v>
      </c>
      <c r="AR123" s="413">
        <f>IF($B123="Dame",IF(S123=0,100,S123),100)</f>
        <v>100</v>
      </c>
      <c r="AS123" s="413">
        <f>IF($B123="Dame",IF(T123=0,100,T123),100)</f>
        <v>100</v>
      </c>
      <c r="AT123" s="413">
        <f>IF($B123="Dame",IF(U123=0,100,U123),100)</f>
        <v>100</v>
      </c>
      <c r="AU123" s="413">
        <f>IF($B123="Dame",IF(V123=0,100,V123),100)</f>
        <v>100</v>
      </c>
      <c r="AV123" s="413">
        <f>IF($B123="Dame",IF(W123=0,100,W123),100)</f>
        <v>100</v>
      </c>
      <c r="AW123" s="413">
        <f>IF($B123="Dame",IF(X123=0,100,X123),100)</f>
        <v>100</v>
      </c>
    </row>
    <row r="124" spans="1:49" x14ac:dyDescent="0.2">
      <c r="A124" s="319">
        <v>36657</v>
      </c>
      <c r="B124" s="319" t="s">
        <v>469</v>
      </c>
      <c r="C124" s="326">
        <v>119</v>
      </c>
      <c r="D124" s="319" t="s">
        <v>502</v>
      </c>
      <c r="E124" s="352">
        <v>1</v>
      </c>
      <c r="F124" s="352">
        <v>1</v>
      </c>
      <c r="G124" s="474">
        <v>1.6712962962962964E-2</v>
      </c>
      <c r="H124" s="487" t="str">
        <f>IF(T124=J124,"Pers","")</f>
        <v>Pers</v>
      </c>
      <c r="I124" s="487" t="str">
        <f>IF(E124&gt;1,IF(G124=K124,"Pers",""),"")</f>
        <v/>
      </c>
      <c r="J124" s="477">
        <f t="array" ref="J124">MIN(IF(L$13:L$1000=L124,T$13:T$1000))</f>
        <v>1.6712962962962964E-2</v>
      </c>
      <c r="K124" s="477">
        <f t="array" ref="K124">MIN(IF(L$13:L$1000=L124,U$13:U$1000))</f>
        <v>0</v>
      </c>
      <c r="L124" s="326" t="s">
        <v>470</v>
      </c>
      <c r="M124" s="331">
        <v>2.9166666666666668E-3</v>
      </c>
      <c r="N124" s="331">
        <v>1.9444444444444442E-3</v>
      </c>
      <c r="O124" s="331">
        <v>2.0370370370370373E-3</v>
      </c>
      <c r="P124" s="331">
        <v>1.261574074074074E-3</v>
      </c>
      <c r="Q124" s="331">
        <v>2.4074074074074076E-3</v>
      </c>
      <c r="R124" s="331"/>
      <c r="S124" s="331">
        <v>6.145833333333333E-3</v>
      </c>
      <c r="T124" s="332">
        <f>SUM(M124:S124)</f>
        <v>1.6712962962962964E-2</v>
      </c>
      <c r="U124" s="488" t="s">
        <v>529</v>
      </c>
      <c r="V124" s="343"/>
      <c r="W124" s="343"/>
      <c r="X124" s="343"/>
      <c r="Y124" s="408"/>
      <c r="Z124" s="412">
        <f>IF(M124=0,100,M124)</f>
        <v>2.9166666666666668E-3</v>
      </c>
      <c r="AA124" s="412">
        <f>IF(N124=0,100,N124)</f>
        <v>1.9444444444444442E-3</v>
      </c>
      <c r="AB124" s="412">
        <f>IF(O124=0,100,O124)</f>
        <v>2.0370370370370373E-3</v>
      </c>
      <c r="AC124" s="412">
        <f>IF(P124=0,100,P124)</f>
        <v>1.261574074074074E-3</v>
      </c>
      <c r="AD124" s="412">
        <f>IF(Q124=0,100,Q124)</f>
        <v>2.4074074074074076E-3</v>
      </c>
      <c r="AE124" s="412">
        <f>IF(R124=0,100,R124)</f>
        <v>100</v>
      </c>
      <c r="AF124" s="412">
        <f>IF(S124=0,100,S124)</f>
        <v>6.145833333333333E-3</v>
      </c>
      <c r="AG124" s="412">
        <f>IF(T124=0,100,T124)</f>
        <v>1.6712962962962964E-2</v>
      </c>
      <c r="AH124" s="412" t="str">
        <f>IF(U124=0,100,U124)</f>
        <v>x</v>
      </c>
      <c r="AI124" s="412">
        <f>IF(V124=0,100,V124)</f>
        <v>100</v>
      </c>
      <c r="AJ124" s="412">
        <f>IF(W124=0,100,W124)</f>
        <v>100</v>
      </c>
      <c r="AK124" s="412">
        <f>IF(X124=0,100,X124)</f>
        <v>100</v>
      </c>
      <c r="AL124" s="413">
        <f>IF($B124="Dame",IF(M124=0,100,M124),100)</f>
        <v>2.9166666666666668E-3</v>
      </c>
      <c r="AM124" s="413">
        <f>IF($B124="Dame",IF(N124=0,100,N124),100)</f>
        <v>1.9444444444444442E-3</v>
      </c>
      <c r="AN124" s="413">
        <f>IF($B124="Dame",IF(O124=0,100,O124),100)</f>
        <v>2.0370370370370373E-3</v>
      </c>
      <c r="AO124" s="413">
        <f>IF($B124="Dame",IF(P124=0,100,P124),100)</f>
        <v>1.261574074074074E-3</v>
      </c>
      <c r="AP124" s="413">
        <f>IF($B124="Dame",IF(Q124=0,100,Q124),100)</f>
        <v>2.4074074074074076E-3</v>
      </c>
      <c r="AQ124" s="413">
        <f>IF($B124="Dame",IF(R124=0,100,R124),100)</f>
        <v>100</v>
      </c>
      <c r="AR124" s="413">
        <f>IF($B124="Dame",IF(S124=0,100,S124),100)</f>
        <v>6.145833333333333E-3</v>
      </c>
      <c r="AS124" s="413">
        <f>IF($B124="Dame",IF(T124=0,100,T124),100)</f>
        <v>1.6712962962962964E-2</v>
      </c>
      <c r="AT124" s="413" t="str">
        <f>IF($B124="Dame",IF(U124=0,100,U124),100)</f>
        <v>x</v>
      </c>
      <c r="AU124" s="413">
        <f>IF($B124="Dame",IF(V124=0,100,V124),100)</f>
        <v>100</v>
      </c>
      <c r="AV124" s="413">
        <f>IF($B124="Dame",IF(W124=0,100,W124),100)</f>
        <v>100</v>
      </c>
      <c r="AW124" s="413">
        <f>IF($B124="Dame",IF(X124=0,100,X124),100)</f>
        <v>100</v>
      </c>
    </row>
    <row r="125" spans="1:49" x14ac:dyDescent="0.2">
      <c r="A125" s="319">
        <v>36657</v>
      </c>
      <c r="B125" s="319" t="s">
        <v>469</v>
      </c>
      <c r="C125" s="326">
        <v>116</v>
      </c>
      <c r="D125" s="319" t="s">
        <v>502</v>
      </c>
      <c r="E125" s="352">
        <v>1</v>
      </c>
      <c r="F125" s="352">
        <v>1</v>
      </c>
      <c r="G125" s="474">
        <v>1.7303240740740741E-2</v>
      </c>
      <c r="H125" s="487" t="str">
        <f>IF(T125=J125,"Pers","")</f>
        <v/>
      </c>
      <c r="I125" s="487" t="str">
        <f>IF(E125&gt;1,IF(G125=K125,"Pers",""),"")</f>
        <v/>
      </c>
      <c r="J125" s="477">
        <f t="array" ref="J125">MIN(IF(L$13:L$1000=L125,T$13:T$1000))</f>
        <v>1.5914351851851853E-2</v>
      </c>
      <c r="K125" s="477">
        <f t="array" ref="K125">MIN(IF(L$13:L$1000=L125,U$13:U$1000))</f>
        <v>0</v>
      </c>
      <c r="L125" s="326" t="s">
        <v>97</v>
      </c>
      <c r="M125" s="331">
        <v>2.9861111111111113E-3</v>
      </c>
      <c r="N125" s="331">
        <v>1.9907407407407408E-3</v>
      </c>
      <c r="O125" s="331">
        <v>2.0949074074074073E-3</v>
      </c>
      <c r="P125" s="331">
        <v>1.2731481481481483E-3</v>
      </c>
      <c r="Q125" s="331">
        <v>2.5694444444444445E-3</v>
      </c>
      <c r="R125" s="331">
        <v>2.9166666666666668E-3</v>
      </c>
      <c r="S125" s="331">
        <v>3.472222222222222E-3</v>
      </c>
      <c r="T125" s="332">
        <f>SUM(M125:S125)</f>
        <v>1.7303240740740741E-2</v>
      </c>
      <c r="U125" s="488" t="s">
        <v>529</v>
      </c>
      <c r="V125" s="431"/>
      <c r="W125" s="343"/>
      <c r="X125" s="343"/>
      <c r="Y125" s="316"/>
      <c r="Z125" s="412">
        <f>IF(M125=0,100,M125)</f>
        <v>2.9861111111111113E-3</v>
      </c>
      <c r="AA125" s="412">
        <f>IF(N125=0,100,N125)</f>
        <v>1.9907407407407408E-3</v>
      </c>
      <c r="AB125" s="412">
        <f>IF(O125=0,100,O125)</f>
        <v>2.0949074074074073E-3</v>
      </c>
      <c r="AC125" s="412">
        <f>IF(P125=0,100,P125)</f>
        <v>1.2731481481481483E-3</v>
      </c>
      <c r="AD125" s="412">
        <f>IF(Q125=0,100,Q125)</f>
        <v>2.5694444444444445E-3</v>
      </c>
      <c r="AE125" s="412">
        <f>IF(R125=0,100,R125)</f>
        <v>2.9166666666666668E-3</v>
      </c>
      <c r="AF125" s="412">
        <f>IF(S125=0,100,S125)</f>
        <v>3.472222222222222E-3</v>
      </c>
      <c r="AG125" s="412">
        <f>IF(T125=0,100,T125)</f>
        <v>1.7303240740740741E-2</v>
      </c>
      <c r="AH125" s="412" t="str">
        <f>IF(U125=0,100,U125)</f>
        <v>x</v>
      </c>
      <c r="AI125" s="412">
        <f>IF(V125=0,100,V125)</f>
        <v>100</v>
      </c>
      <c r="AJ125" s="412">
        <f>IF(W125=0,100,W125)</f>
        <v>100</v>
      </c>
      <c r="AK125" s="412">
        <f>IF(X125=0,100,X125)</f>
        <v>100</v>
      </c>
      <c r="AL125" s="413">
        <f>IF($B125="Dame",IF(M125=0,100,M125),100)</f>
        <v>2.9861111111111113E-3</v>
      </c>
      <c r="AM125" s="413">
        <f>IF($B125="Dame",IF(N125=0,100,N125),100)</f>
        <v>1.9907407407407408E-3</v>
      </c>
      <c r="AN125" s="413">
        <f>IF($B125="Dame",IF(O125=0,100,O125),100)</f>
        <v>2.0949074074074073E-3</v>
      </c>
      <c r="AO125" s="413">
        <f>IF($B125="Dame",IF(P125=0,100,P125),100)</f>
        <v>1.2731481481481483E-3</v>
      </c>
      <c r="AP125" s="413">
        <f>IF($B125="Dame",IF(Q125=0,100,Q125),100)</f>
        <v>2.5694444444444445E-3</v>
      </c>
      <c r="AQ125" s="413">
        <f>IF($B125="Dame",IF(R125=0,100,R125),100)</f>
        <v>2.9166666666666668E-3</v>
      </c>
      <c r="AR125" s="413">
        <f>IF($B125="Dame",IF(S125=0,100,S125),100)</f>
        <v>3.472222222222222E-3</v>
      </c>
      <c r="AS125" s="413">
        <f>IF($B125="Dame",IF(T125=0,100,T125),100)</f>
        <v>1.7303240740740741E-2</v>
      </c>
      <c r="AT125" s="413" t="str">
        <f>IF($B125="Dame",IF(U125=0,100,U125),100)</f>
        <v>x</v>
      </c>
      <c r="AU125" s="413">
        <f>IF($B125="Dame",IF(V125=0,100,V125),100)</f>
        <v>100</v>
      </c>
      <c r="AV125" s="413">
        <f>IF($B125="Dame",IF(W125=0,100,W125),100)</f>
        <v>100</v>
      </c>
      <c r="AW125" s="413">
        <f>IF($B125="Dame",IF(X125=0,100,X125),100)</f>
        <v>100</v>
      </c>
    </row>
    <row r="126" spans="1:49" x14ac:dyDescent="0.2">
      <c r="A126" s="319">
        <v>36657</v>
      </c>
      <c r="B126" s="319" t="s">
        <v>469</v>
      </c>
      <c r="C126" s="326">
        <v>90</v>
      </c>
      <c r="D126" s="319"/>
      <c r="E126" s="352">
        <v>1</v>
      </c>
      <c r="F126" s="352">
        <v>1</v>
      </c>
      <c r="G126" s="474">
        <v>1.7337962962962965E-2</v>
      </c>
      <c r="H126" s="487" t="str">
        <f>IF(T126=J126,"Pers","")</f>
        <v>Pers</v>
      </c>
      <c r="I126" s="487" t="str">
        <f>IF(E126&gt;1,IF(G126=K126,"Pers",""),"")</f>
        <v/>
      </c>
      <c r="J126" s="477">
        <f t="array" ref="J126">MIN(IF(L$13:L$1000=L126,T$13:T$1000))</f>
        <v>1.7337962962962965E-2</v>
      </c>
      <c r="K126" s="477">
        <f t="array" ref="K126">MIN(IF(L$13:L$1000=L126,U$13:U$1000))</f>
        <v>0</v>
      </c>
      <c r="L126" s="326" t="s">
        <v>79</v>
      </c>
      <c r="M126" s="331">
        <v>2.9050925925925928E-3</v>
      </c>
      <c r="N126" s="331">
        <v>1.8171296296296297E-3</v>
      </c>
      <c r="O126" s="331">
        <v>2.0949074074074073E-3</v>
      </c>
      <c r="P126" s="331">
        <v>1.4120370370370369E-3</v>
      </c>
      <c r="Q126" s="331">
        <v>2.7546296296296294E-3</v>
      </c>
      <c r="R126" s="331">
        <v>2.7314814814814819E-3</v>
      </c>
      <c r="S126" s="331">
        <v>3.6226851851851854E-3</v>
      </c>
      <c r="T126" s="332">
        <f>SUM(M126:S126)</f>
        <v>1.7337962962962965E-2</v>
      </c>
      <c r="U126" s="488" t="s">
        <v>529</v>
      </c>
      <c r="V126" s="343"/>
      <c r="W126" s="343"/>
      <c r="X126" s="343"/>
      <c r="Y126" s="408"/>
      <c r="Z126" s="412">
        <f>IF(M126=0,100,M126)</f>
        <v>2.9050925925925928E-3</v>
      </c>
      <c r="AA126" s="412">
        <f>IF(N126=0,100,N126)</f>
        <v>1.8171296296296297E-3</v>
      </c>
      <c r="AB126" s="412">
        <f>IF(O126=0,100,O126)</f>
        <v>2.0949074074074073E-3</v>
      </c>
      <c r="AC126" s="412">
        <f>IF(P126=0,100,P126)</f>
        <v>1.4120370370370369E-3</v>
      </c>
      <c r="AD126" s="412">
        <f>IF(Q126=0,100,Q126)</f>
        <v>2.7546296296296294E-3</v>
      </c>
      <c r="AE126" s="412">
        <f>IF(R126=0,100,R126)</f>
        <v>2.7314814814814819E-3</v>
      </c>
      <c r="AF126" s="412">
        <f>IF(S126=0,100,S126)</f>
        <v>3.6226851851851854E-3</v>
      </c>
      <c r="AG126" s="412">
        <f>IF(T126=0,100,T126)</f>
        <v>1.7337962962962965E-2</v>
      </c>
      <c r="AH126" s="412" t="str">
        <f>IF(U126=0,100,U126)</f>
        <v>x</v>
      </c>
      <c r="AI126" s="412">
        <f>IF(V126=0,100,V126)</f>
        <v>100</v>
      </c>
      <c r="AJ126" s="412">
        <f>IF(W126=0,100,W126)</f>
        <v>100</v>
      </c>
      <c r="AK126" s="412">
        <f>IF(X126=0,100,X126)</f>
        <v>100</v>
      </c>
      <c r="AL126" s="413">
        <f>IF($B126="Dame",IF(M126=0,100,M126),100)</f>
        <v>2.9050925925925928E-3</v>
      </c>
      <c r="AM126" s="413">
        <f>IF($B126="Dame",IF(N126=0,100,N126),100)</f>
        <v>1.8171296296296297E-3</v>
      </c>
      <c r="AN126" s="413">
        <f>IF($B126="Dame",IF(O126=0,100,O126),100)</f>
        <v>2.0949074074074073E-3</v>
      </c>
      <c r="AO126" s="413">
        <f>IF($B126="Dame",IF(P126=0,100,P126),100)</f>
        <v>1.4120370370370369E-3</v>
      </c>
      <c r="AP126" s="413">
        <f>IF($B126="Dame",IF(Q126=0,100,Q126),100)</f>
        <v>2.7546296296296294E-3</v>
      </c>
      <c r="AQ126" s="413">
        <f>IF($B126="Dame",IF(R126=0,100,R126),100)</f>
        <v>2.7314814814814819E-3</v>
      </c>
      <c r="AR126" s="413">
        <f>IF($B126="Dame",IF(S126=0,100,S126),100)</f>
        <v>3.6226851851851854E-3</v>
      </c>
      <c r="AS126" s="413">
        <f>IF($B126="Dame",IF(T126=0,100,T126),100)</f>
        <v>1.7337962962962965E-2</v>
      </c>
      <c r="AT126" s="413" t="str">
        <f>IF($B126="Dame",IF(U126=0,100,U126),100)</f>
        <v>x</v>
      </c>
      <c r="AU126" s="413">
        <f>IF($B126="Dame",IF(V126=0,100,V126),100)</f>
        <v>100</v>
      </c>
      <c r="AV126" s="413">
        <f>IF($B126="Dame",IF(W126=0,100,W126),100)</f>
        <v>100</v>
      </c>
      <c r="AW126" s="413">
        <f>IF($B126="Dame",IF(X126=0,100,X126),100)</f>
        <v>100</v>
      </c>
    </row>
    <row r="127" spans="1:49" x14ac:dyDescent="0.2">
      <c r="A127" s="319">
        <v>36657</v>
      </c>
      <c r="B127" s="319" t="s">
        <v>472</v>
      </c>
      <c r="C127" s="326">
        <v>454</v>
      </c>
      <c r="D127" s="319"/>
      <c r="E127" s="352">
        <v>1</v>
      </c>
      <c r="F127" s="352">
        <v>1</v>
      </c>
      <c r="G127" s="474">
        <v>1.7395833333333333E-2</v>
      </c>
      <c r="H127" s="487" t="str">
        <f>IF(T127=J127,"Pers","")</f>
        <v/>
      </c>
      <c r="I127" s="487" t="str">
        <f>IF(E127&gt;1,IF(G127=K127,"Pers",""),"")</f>
        <v/>
      </c>
      <c r="J127" s="477">
        <f t="array" ref="J127">MIN(IF(L$13:L$1000=L127,T$13:T$1000))</f>
        <v>1.7280092592592593E-2</v>
      </c>
      <c r="K127" s="477">
        <f t="array" ref="K127">MIN(IF(L$13:L$1000=L127,U$13:U$1000))</f>
        <v>0</v>
      </c>
      <c r="L127" s="326" t="s">
        <v>277</v>
      </c>
      <c r="M127" s="331">
        <v>2.9745370370370373E-3</v>
      </c>
      <c r="N127" s="331">
        <v>1.6666666666666668E-3</v>
      </c>
      <c r="O127" s="331">
        <v>2.0601851851851853E-3</v>
      </c>
      <c r="P127" s="331">
        <v>1.4351851851851854E-3</v>
      </c>
      <c r="Q127" s="331">
        <v>2.3842592592592591E-3</v>
      </c>
      <c r="R127" s="331">
        <v>3.0439814814814821E-3</v>
      </c>
      <c r="S127" s="331">
        <v>3.8310185185185183E-3</v>
      </c>
      <c r="T127" s="332">
        <f>SUM(M127:S127)</f>
        <v>1.7395833333333333E-2</v>
      </c>
      <c r="U127" s="488" t="s">
        <v>529</v>
      </c>
      <c r="V127" s="332"/>
      <c r="W127" s="343"/>
      <c r="X127" s="343"/>
      <c r="Y127" s="408"/>
      <c r="Z127" s="412">
        <f>IF(M127=0,100,M127)</f>
        <v>2.9745370370370373E-3</v>
      </c>
      <c r="AA127" s="412">
        <f>IF(N127=0,100,N127)</f>
        <v>1.6666666666666668E-3</v>
      </c>
      <c r="AB127" s="412">
        <f>IF(O127=0,100,O127)</f>
        <v>2.0601851851851853E-3</v>
      </c>
      <c r="AC127" s="412">
        <f>IF(P127=0,100,P127)</f>
        <v>1.4351851851851854E-3</v>
      </c>
      <c r="AD127" s="412">
        <f>IF(Q127=0,100,Q127)</f>
        <v>2.3842592592592591E-3</v>
      </c>
      <c r="AE127" s="412">
        <f>IF(R127=0,100,R127)</f>
        <v>3.0439814814814821E-3</v>
      </c>
      <c r="AF127" s="412">
        <f>IF(S127=0,100,S127)</f>
        <v>3.8310185185185183E-3</v>
      </c>
      <c r="AG127" s="412">
        <f>IF(T127=0,100,T127)</f>
        <v>1.7395833333333333E-2</v>
      </c>
      <c r="AH127" s="412" t="str">
        <f>IF(U127=0,100,U127)</f>
        <v>x</v>
      </c>
      <c r="AI127" s="412">
        <f>IF(V127=0,100,V127)</f>
        <v>100</v>
      </c>
      <c r="AJ127" s="412">
        <f>IF(W127=0,100,W127)</f>
        <v>100</v>
      </c>
      <c r="AK127" s="412">
        <f>IF(X127=0,100,X127)</f>
        <v>100</v>
      </c>
      <c r="AL127" s="413">
        <f>IF($B127="Dame",IF(M127=0,100,M127),100)</f>
        <v>100</v>
      </c>
      <c r="AM127" s="413">
        <f>IF($B127="Dame",IF(N127=0,100,N127),100)</f>
        <v>100</v>
      </c>
      <c r="AN127" s="413">
        <f>IF($B127="Dame",IF(O127=0,100,O127),100)</f>
        <v>100</v>
      </c>
      <c r="AO127" s="413">
        <f>IF($B127="Dame",IF(P127=0,100,P127),100)</f>
        <v>100</v>
      </c>
      <c r="AP127" s="413">
        <f>IF($B127="Dame",IF(Q127=0,100,Q127),100)</f>
        <v>100</v>
      </c>
      <c r="AQ127" s="413">
        <f>IF($B127="Dame",IF(R127=0,100,R127),100)</f>
        <v>100</v>
      </c>
      <c r="AR127" s="413">
        <f>IF($B127="Dame",IF(S127=0,100,S127),100)</f>
        <v>100</v>
      </c>
      <c r="AS127" s="413">
        <f>IF($B127="Dame",IF(T127=0,100,T127),100)</f>
        <v>100</v>
      </c>
      <c r="AT127" s="413">
        <f>IF($B127="Dame",IF(U127=0,100,U127),100)</f>
        <v>100</v>
      </c>
      <c r="AU127" s="413">
        <f>IF($B127="Dame",IF(V127=0,100,V127),100)</f>
        <v>100</v>
      </c>
      <c r="AV127" s="413">
        <f>IF($B127="Dame",IF(W127=0,100,W127),100)</f>
        <v>100</v>
      </c>
      <c r="AW127" s="413">
        <f>IF($B127="Dame",IF(X127=0,100,X127),100)</f>
        <v>100</v>
      </c>
    </row>
    <row r="128" spans="1:49" x14ac:dyDescent="0.2">
      <c r="A128" s="319">
        <v>36657</v>
      </c>
      <c r="B128" s="319" t="s">
        <v>469</v>
      </c>
      <c r="C128" s="326">
        <v>88</v>
      </c>
      <c r="D128" s="319"/>
      <c r="E128" s="352">
        <v>1</v>
      </c>
      <c r="F128" s="352">
        <v>1</v>
      </c>
      <c r="G128" s="474">
        <v>1.7430555555555557E-2</v>
      </c>
      <c r="H128" s="487" t="str">
        <f>IF(T128=J128,"Pers","")</f>
        <v/>
      </c>
      <c r="I128" s="487" t="str">
        <f>IF(E128&gt;1,IF(G128=K128,"Pers",""),"")</f>
        <v/>
      </c>
      <c r="J128" s="477">
        <f t="array" ref="J128">MIN(IF(L$13:L$1000=L128,T$13:T$1000))</f>
        <v>1.6493055555555556E-2</v>
      </c>
      <c r="K128" s="477">
        <f t="array" ref="K128">MIN(IF(L$13:L$1000=L128,U$13:U$1000))</f>
        <v>0</v>
      </c>
      <c r="L128" s="326" t="s">
        <v>77</v>
      </c>
      <c r="M128" s="331"/>
      <c r="N128" s="331"/>
      <c r="O128" s="331"/>
      <c r="P128" s="331"/>
      <c r="Q128" s="331"/>
      <c r="R128" s="331"/>
      <c r="S128" s="331"/>
      <c r="T128" s="332">
        <v>1.7430555555555557E-2</v>
      </c>
      <c r="U128" s="488" t="s">
        <v>529</v>
      </c>
      <c r="V128" s="343"/>
      <c r="W128" s="343"/>
      <c r="X128" s="343"/>
      <c r="Y128" s="408"/>
      <c r="Z128" s="412">
        <f>IF(M128=0,100,M128)</f>
        <v>100</v>
      </c>
      <c r="AA128" s="412">
        <f>IF(N128=0,100,N128)</f>
        <v>100</v>
      </c>
      <c r="AB128" s="412">
        <f>IF(O128=0,100,O128)</f>
        <v>100</v>
      </c>
      <c r="AC128" s="412">
        <f>IF(P128=0,100,P128)</f>
        <v>100</v>
      </c>
      <c r="AD128" s="412">
        <f>IF(Q128=0,100,Q128)</f>
        <v>100</v>
      </c>
      <c r="AE128" s="412">
        <f>IF(R128=0,100,R128)</f>
        <v>100</v>
      </c>
      <c r="AF128" s="412">
        <f>IF(S128=0,100,S128)</f>
        <v>100</v>
      </c>
      <c r="AG128" s="412">
        <f>IF(T128=0,100,T128)</f>
        <v>1.7430555555555557E-2</v>
      </c>
      <c r="AH128" s="412" t="str">
        <f>IF(U128=0,100,U128)</f>
        <v>x</v>
      </c>
      <c r="AI128" s="412">
        <f>IF(V128=0,100,V128)</f>
        <v>100</v>
      </c>
      <c r="AJ128" s="412">
        <f>IF(W128=0,100,W128)</f>
        <v>100</v>
      </c>
      <c r="AK128" s="412">
        <f>IF(X128=0,100,X128)</f>
        <v>100</v>
      </c>
      <c r="AL128" s="413">
        <f>IF($B128="Dame",IF(M128=0,100,M128),100)</f>
        <v>100</v>
      </c>
      <c r="AM128" s="413">
        <f>IF($B128="Dame",IF(N128=0,100,N128),100)</f>
        <v>100</v>
      </c>
      <c r="AN128" s="413">
        <f>IF($B128="Dame",IF(O128=0,100,O128),100)</f>
        <v>100</v>
      </c>
      <c r="AO128" s="413">
        <f>IF($B128="Dame",IF(P128=0,100,P128),100)</f>
        <v>100</v>
      </c>
      <c r="AP128" s="413">
        <f>IF($B128="Dame",IF(Q128=0,100,Q128),100)</f>
        <v>100</v>
      </c>
      <c r="AQ128" s="413">
        <f>IF($B128="Dame",IF(R128=0,100,R128),100)</f>
        <v>100</v>
      </c>
      <c r="AR128" s="413">
        <f>IF($B128="Dame",IF(S128=0,100,S128),100)</f>
        <v>100</v>
      </c>
      <c r="AS128" s="413">
        <f>IF($B128="Dame",IF(T128=0,100,T128),100)</f>
        <v>1.7430555555555557E-2</v>
      </c>
      <c r="AT128" s="413" t="str">
        <f>IF($B128="Dame",IF(U128=0,100,U128),100)</f>
        <v>x</v>
      </c>
      <c r="AU128" s="413">
        <f>IF($B128="Dame",IF(V128=0,100,V128),100)</f>
        <v>100</v>
      </c>
      <c r="AV128" s="413">
        <f>IF($B128="Dame",IF(W128=0,100,W128),100)</f>
        <v>100</v>
      </c>
      <c r="AW128" s="413">
        <f>IF($B128="Dame",IF(X128=0,100,X128),100)</f>
        <v>100</v>
      </c>
    </row>
    <row r="129" spans="1:49" x14ac:dyDescent="0.2">
      <c r="A129" s="319">
        <v>36657</v>
      </c>
      <c r="B129" s="319" t="s">
        <v>469</v>
      </c>
      <c r="C129" s="326">
        <v>26</v>
      </c>
      <c r="D129" s="319"/>
      <c r="E129" s="352">
        <v>1</v>
      </c>
      <c r="F129" s="352">
        <v>1</v>
      </c>
      <c r="G129" s="474">
        <v>1.7476851851851851E-2</v>
      </c>
      <c r="H129" s="487" t="str">
        <f>IF(T129=J129,"Pers","")</f>
        <v/>
      </c>
      <c r="I129" s="487" t="str">
        <f>IF(E129&gt;1,IF(G129=K129,"Pers",""),"")</f>
        <v/>
      </c>
      <c r="J129" s="477">
        <f t="array" ref="J129">MIN(IF(L$13:L$1000=L129,T$13:T$1000))</f>
        <v>1.6701388888888891E-2</v>
      </c>
      <c r="K129" s="477">
        <f t="array" ref="K129">MIN(IF(L$13:L$1000=L129,U$13:U$1000))</f>
        <v>0</v>
      </c>
      <c r="L129" s="326" t="s">
        <v>35</v>
      </c>
      <c r="M129" s="331">
        <v>2.9398148148148148E-3</v>
      </c>
      <c r="N129" s="331">
        <v>1.8981481481481482E-3</v>
      </c>
      <c r="O129" s="331">
        <v>2.1064814814814813E-3</v>
      </c>
      <c r="P129" s="331">
        <v>1.4583333333333334E-3</v>
      </c>
      <c r="Q129" s="331">
        <v>2.4768518518518516E-3</v>
      </c>
      <c r="R129" s="331">
        <v>2.9166666666666668E-3</v>
      </c>
      <c r="S129" s="331">
        <v>3.6805555555555554E-3</v>
      </c>
      <c r="T129" s="332">
        <f>SUM(M129:S129)</f>
        <v>1.7476851851851851E-2</v>
      </c>
      <c r="U129" s="488" t="s">
        <v>529</v>
      </c>
      <c r="V129" s="343"/>
      <c r="W129" s="343"/>
      <c r="X129" s="343"/>
      <c r="Y129" s="408"/>
      <c r="Z129" s="412">
        <f>IF(M129=0,100,M129)</f>
        <v>2.9398148148148148E-3</v>
      </c>
      <c r="AA129" s="412">
        <f>IF(N129=0,100,N129)</f>
        <v>1.8981481481481482E-3</v>
      </c>
      <c r="AB129" s="412">
        <f>IF(O129=0,100,O129)</f>
        <v>2.1064814814814813E-3</v>
      </c>
      <c r="AC129" s="412">
        <f>IF(P129=0,100,P129)</f>
        <v>1.4583333333333334E-3</v>
      </c>
      <c r="AD129" s="412">
        <f>IF(Q129=0,100,Q129)</f>
        <v>2.4768518518518516E-3</v>
      </c>
      <c r="AE129" s="412">
        <f>IF(R129=0,100,R129)</f>
        <v>2.9166666666666668E-3</v>
      </c>
      <c r="AF129" s="412">
        <f>IF(S129=0,100,S129)</f>
        <v>3.6805555555555554E-3</v>
      </c>
      <c r="AG129" s="412">
        <f>IF(T129=0,100,T129)</f>
        <v>1.7476851851851851E-2</v>
      </c>
      <c r="AH129" s="412" t="str">
        <f>IF(U129=0,100,U129)</f>
        <v>x</v>
      </c>
      <c r="AI129" s="412">
        <f>IF(V129=0,100,V129)</f>
        <v>100</v>
      </c>
      <c r="AJ129" s="412">
        <f>IF(W129=0,100,W129)</f>
        <v>100</v>
      </c>
      <c r="AK129" s="412">
        <f>IF(X129=0,100,X129)</f>
        <v>100</v>
      </c>
      <c r="AL129" s="413">
        <f>IF($B129="Dame",IF(M129=0,100,M129),100)</f>
        <v>2.9398148148148148E-3</v>
      </c>
      <c r="AM129" s="413">
        <f>IF($B129="Dame",IF(N129=0,100,N129),100)</f>
        <v>1.8981481481481482E-3</v>
      </c>
      <c r="AN129" s="413">
        <f>IF($B129="Dame",IF(O129=0,100,O129),100)</f>
        <v>2.1064814814814813E-3</v>
      </c>
      <c r="AO129" s="413">
        <f>IF($B129="Dame",IF(P129=0,100,P129),100)</f>
        <v>1.4583333333333334E-3</v>
      </c>
      <c r="AP129" s="413">
        <f>IF($B129="Dame",IF(Q129=0,100,Q129),100)</f>
        <v>2.4768518518518516E-3</v>
      </c>
      <c r="AQ129" s="413">
        <f>IF($B129="Dame",IF(R129=0,100,R129),100)</f>
        <v>2.9166666666666668E-3</v>
      </c>
      <c r="AR129" s="413">
        <f>IF($B129="Dame",IF(S129=0,100,S129),100)</f>
        <v>3.6805555555555554E-3</v>
      </c>
      <c r="AS129" s="413">
        <f>IF($B129="Dame",IF(T129=0,100,T129),100)</f>
        <v>1.7476851851851851E-2</v>
      </c>
      <c r="AT129" s="413" t="str">
        <f>IF($B129="Dame",IF(U129=0,100,U129),100)</f>
        <v>x</v>
      </c>
      <c r="AU129" s="413">
        <f>IF($B129="Dame",IF(V129=0,100,V129),100)</f>
        <v>100</v>
      </c>
      <c r="AV129" s="413">
        <f>IF($B129="Dame",IF(W129=0,100,W129),100)</f>
        <v>100</v>
      </c>
      <c r="AW129" s="413">
        <f>IF($B129="Dame",IF(X129=0,100,X129),100)</f>
        <v>100</v>
      </c>
    </row>
    <row r="130" spans="1:49" x14ac:dyDescent="0.2">
      <c r="A130" s="319">
        <v>36657</v>
      </c>
      <c r="B130" s="319" t="s">
        <v>469</v>
      </c>
      <c r="C130" s="326">
        <v>107</v>
      </c>
      <c r="D130" s="319" t="s">
        <v>502</v>
      </c>
      <c r="E130" s="352">
        <v>1</v>
      </c>
      <c r="F130" s="352">
        <v>1</v>
      </c>
      <c r="G130" s="474">
        <v>1.7754629629629631E-2</v>
      </c>
      <c r="H130" s="487" t="str">
        <f>IF(T130=J130,"Pers","")</f>
        <v>Pers</v>
      </c>
      <c r="I130" s="487" t="str">
        <f>IF(E130&gt;1,IF(G130=K130,"Pers",""),"")</f>
        <v/>
      </c>
      <c r="J130" s="477">
        <f t="array" ref="J130">MIN(IF(L$13:L$1000=L130,T$13:T$1000))</f>
        <v>1.7754629629629631E-2</v>
      </c>
      <c r="K130" s="477">
        <f t="array" ref="K130">MIN(IF(L$13:L$1000=L130,U$13:U$1000))</f>
        <v>0</v>
      </c>
      <c r="L130" s="334" t="s">
        <v>471</v>
      </c>
      <c r="M130" s="331">
        <v>3.0787037037037037E-3</v>
      </c>
      <c r="N130" s="331">
        <v>1.8402777777777777E-3</v>
      </c>
      <c r="O130" s="331">
        <v>2.1643518518518518E-3</v>
      </c>
      <c r="P130" s="331">
        <v>1.3888888888888889E-3</v>
      </c>
      <c r="Q130" s="331">
        <v>2.673611111111111E-3</v>
      </c>
      <c r="R130" s="331">
        <v>2.8935185185185188E-3</v>
      </c>
      <c r="S130" s="331">
        <v>3.7152777777777774E-3</v>
      </c>
      <c r="T130" s="332">
        <f>SUM(M130:S130)</f>
        <v>1.7754629629629631E-2</v>
      </c>
      <c r="U130" s="488" t="s">
        <v>529</v>
      </c>
      <c r="V130" s="343"/>
      <c r="W130" s="343"/>
      <c r="X130" s="343"/>
      <c r="Y130" s="408"/>
      <c r="Z130" s="412">
        <f>IF(M130=0,100,M130)</f>
        <v>3.0787037037037037E-3</v>
      </c>
      <c r="AA130" s="412">
        <f>IF(N130=0,100,N130)</f>
        <v>1.8402777777777777E-3</v>
      </c>
      <c r="AB130" s="412">
        <f>IF(O130=0,100,O130)</f>
        <v>2.1643518518518518E-3</v>
      </c>
      <c r="AC130" s="412">
        <f>IF(P130=0,100,P130)</f>
        <v>1.3888888888888889E-3</v>
      </c>
      <c r="AD130" s="412">
        <f>IF(Q130=0,100,Q130)</f>
        <v>2.673611111111111E-3</v>
      </c>
      <c r="AE130" s="412">
        <f>IF(R130=0,100,R130)</f>
        <v>2.8935185185185188E-3</v>
      </c>
      <c r="AF130" s="412">
        <f>IF(S130=0,100,S130)</f>
        <v>3.7152777777777774E-3</v>
      </c>
      <c r="AG130" s="412">
        <f>IF(T130=0,100,T130)</f>
        <v>1.7754629629629631E-2</v>
      </c>
      <c r="AH130" s="412" t="str">
        <f>IF(U130=0,100,U130)</f>
        <v>x</v>
      </c>
      <c r="AI130" s="412">
        <f>IF(V130=0,100,V130)</f>
        <v>100</v>
      </c>
      <c r="AJ130" s="412">
        <f>IF(W130=0,100,W130)</f>
        <v>100</v>
      </c>
      <c r="AK130" s="412">
        <f>IF(X130=0,100,X130)</f>
        <v>100</v>
      </c>
      <c r="AL130" s="413">
        <f>IF($B130="Dame",IF(M130=0,100,M130),100)</f>
        <v>3.0787037037037037E-3</v>
      </c>
      <c r="AM130" s="413">
        <f>IF($B130="Dame",IF(N130=0,100,N130),100)</f>
        <v>1.8402777777777777E-3</v>
      </c>
      <c r="AN130" s="413">
        <f>IF($B130="Dame",IF(O130=0,100,O130),100)</f>
        <v>2.1643518518518518E-3</v>
      </c>
      <c r="AO130" s="413">
        <f>IF($B130="Dame",IF(P130=0,100,P130),100)</f>
        <v>1.3888888888888889E-3</v>
      </c>
      <c r="AP130" s="413">
        <f>IF($B130="Dame",IF(Q130=0,100,Q130),100)</f>
        <v>2.673611111111111E-3</v>
      </c>
      <c r="AQ130" s="413">
        <f>IF($B130="Dame",IF(R130=0,100,R130),100)</f>
        <v>2.8935185185185188E-3</v>
      </c>
      <c r="AR130" s="413">
        <f>IF($B130="Dame",IF(S130=0,100,S130),100)</f>
        <v>3.7152777777777774E-3</v>
      </c>
      <c r="AS130" s="413">
        <f>IF($B130="Dame",IF(T130=0,100,T130),100)</f>
        <v>1.7754629629629631E-2</v>
      </c>
      <c r="AT130" s="413" t="str">
        <f>IF($B130="Dame",IF(U130=0,100,U130),100)</f>
        <v>x</v>
      </c>
      <c r="AU130" s="413">
        <f>IF($B130="Dame",IF(V130=0,100,V130),100)</f>
        <v>100</v>
      </c>
      <c r="AV130" s="413">
        <f>IF($B130="Dame",IF(W130=0,100,W130),100)</f>
        <v>100</v>
      </c>
      <c r="AW130" s="413">
        <f>IF($B130="Dame",IF(X130=0,100,X130),100)</f>
        <v>100</v>
      </c>
    </row>
    <row r="131" spans="1:49" x14ac:dyDescent="0.2">
      <c r="A131" s="319">
        <v>36657</v>
      </c>
      <c r="B131" s="319" t="s">
        <v>472</v>
      </c>
      <c r="C131" s="326">
        <v>452</v>
      </c>
      <c r="D131" s="319"/>
      <c r="E131" s="352">
        <v>1</v>
      </c>
      <c r="F131" s="352">
        <v>1</v>
      </c>
      <c r="G131" s="474">
        <v>1.923611111111111E-2</v>
      </c>
      <c r="H131" s="487" t="str">
        <f>IF(T131=J131,"Pers","")</f>
        <v/>
      </c>
      <c r="I131" s="487" t="str">
        <f>IF(E131&gt;1,IF(G131=K131,"Pers",""),"")</f>
        <v/>
      </c>
      <c r="J131" s="477">
        <f t="array" ref="J131">MIN(IF(L$13:L$1000=L131,T$13:T$1000))</f>
        <v>1.8136574074074072E-2</v>
      </c>
      <c r="K131" s="477">
        <f t="array" ref="K131">MIN(IF(L$13:L$1000=L131,U$13:U$1000))</f>
        <v>0</v>
      </c>
      <c r="L131" s="326" t="s">
        <v>276</v>
      </c>
      <c r="M131" s="331">
        <v>3.1944444444444442E-3</v>
      </c>
      <c r="N131" s="331">
        <v>2.0949074074074073E-3</v>
      </c>
      <c r="O131" s="331">
        <v>2.2569444444444447E-3</v>
      </c>
      <c r="P131" s="331">
        <v>1.7013888888888892E-3</v>
      </c>
      <c r="Q131" s="331">
        <v>2.8703703703703708E-3</v>
      </c>
      <c r="R131" s="343"/>
      <c r="S131" s="331">
        <v>7.1180555555555554E-3</v>
      </c>
      <c r="T131" s="332">
        <f>SUM(M131:S131)</f>
        <v>1.923611111111111E-2</v>
      </c>
      <c r="U131" s="488" t="s">
        <v>529</v>
      </c>
      <c r="V131" s="332"/>
      <c r="W131" s="343"/>
      <c r="X131" s="343"/>
      <c r="Y131" s="316"/>
      <c r="Z131" s="412">
        <f>IF(M131=0,100,M131)</f>
        <v>3.1944444444444442E-3</v>
      </c>
      <c r="AA131" s="412">
        <f>IF(N131=0,100,N131)</f>
        <v>2.0949074074074073E-3</v>
      </c>
      <c r="AB131" s="412">
        <f>IF(O131=0,100,O131)</f>
        <v>2.2569444444444447E-3</v>
      </c>
      <c r="AC131" s="412">
        <f>IF(P131=0,100,P131)</f>
        <v>1.7013888888888892E-3</v>
      </c>
      <c r="AD131" s="412">
        <f>IF(Q131=0,100,Q131)</f>
        <v>2.8703703703703708E-3</v>
      </c>
      <c r="AE131" s="412">
        <f>IF(R131=0,100,R131)</f>
        <v>100</v>
      </c>
      <c r="AF131" s="412">
        <f>IF(S131=0,100,S131)</f>
        <v>7.1180555555555554E-3</v>
      </c>
      <c r="AG131" s="412">
        <f>IF(T131=0,100,T131)</f>
        <v>1.923611111111111E-2</v>
      </c>
      <c r="AH131" s="412" t="str">
        <f>IF(U131=0,100,U131)</f>
        <v>x</v>
      </c>
      <c r="AI131" s="412">
        <f>IF(V131=0,100,V131)</f>
        <v>100</v>
      </c>
      <c r="AJ131" s="412">
        <f>IF(W131=0,100,W131)</f>
        <v>100</v>
      </c>
      <c r="AK131" s="412">
        <f>IF(X131=0,100,X131)</f>
        <v>100</v>
      </c>
      <c r="AL131" s="413">
        <f>IF($B131="Dame",IF(M131=0,100,M131),100)</f>
        <v>100</v>
      </c>
      <c r="AM131" s="413">
        <f>IF($B131="Dame",IF(N131=0,100,N131),100)</f>
        <v>100</v>
      </c>
      <c r="AN131" s="413">
        <f>IF($B131="Dame",IF(O131=0,100,O131),100)</f>
        <v>100</v>
      </c>
      <c r="AO131" s="413">
        <f>IF($B131="Dame",IF(P131=0,100,P131),100)</f>
        <v>100</v>
      </c>
      <c r="AP131" s="413">
        <f>IF($B131="Dame",IF(Q131=0,100,Q131),100)</f>
        <v>100</v>
      </c>
      <c r="AQ131" s="413">
        <f>IF($B131="Dame",IF(R131=0,100,R131),100)</f>
        <v>100</v>
      </c>
      <c r="AR131" s="413">
        <f>IF($B131="Dame",IF(S131=0,100,S131),100)</f>
        <v>100</v>
      </c>
      <c r="AS131" s="413">
        <f>IF($B131="Dame",IF(T131=0,100,T131),100)</f>
        <v>100</v>
      </c>
      <c r="AT131" s="413">
        <f>IF($B131="Dame",IF(U131=0,100,U131),100)</f>
        <v>100</v>
      </c>
      <c r="AU131" s="413">
        <f>IF($B131="Dame",IF(V131=0,100,V131),100)</f>
        <v>100</v>
      </c>
      <c r="AV131" s="413">
        <f>IF($B131="Dame",IF(W131=0,100,W131),100)</f>
        <v>100</v>
      </c>
      <c r="AW131" s="413">
        <f>IF($B131="Dame",IF(X131=0,100,X131),100)</f>
        <v>100</v>
      </c>
    </row>
    <row r="132" spans="1:49" x14ac:dyDescent="0.2">
      <c r="A132" s="319">
        <v>36657</v>
      </c>
      <c r="B132" s="319" t="s">
        <v>472</v>
      </c>
      <c r="C132" s="326">
        <v>481</v>
      </c>
      <c r="D132" s="319"/>
      <c r="E132" s="352">
        <v>1</v>
      </c>
      <c r="F132" s="352">
        <v>1</v>
      </c>
      <c r="G132" s="476" t="s">
        <v>479</v>
      </c>
      <c r="H132" s="487" t="str">
        <f>IF(T132=J132,"Pers","")</f>
        <v/>
      </c>
      <c r="I132" s="487" t="str">
        <f>IF(E132&gt;1,IF(G132=K132,"Pers",""),"")</f>
        <v/>
      </c>
      <c r="J132" s="477">
        <f t="array" ref="J132">MIN(IF(L$13:L$1000=L132,T$13:T$1000))</f>
        <v>1.2002314814814815E-2</v>
      </c>
      <c r="K132" s="477">
        <f t="array" ref="K132">MIN(IF(L$13:L$1000=L132,U$13:U$1000))</f>
        <v>2.4444444444444442E-2</v>
      </c>
      <c r="L132" s="326" t="s">
        <v>289</v>
      </c>
      <c r="M132" s="331"/>
      <c r="N132" s="331"/>
      <c r="O132" s="331"/>
      <c r="P132" s="331"/>
      <c r="Q132" s="331"/>
      <c r="R132" s="331"/>
      <c r="S132" s="331"/>
      <c r="T132" s="433" t="s">
        <v>479</v>
      </c>
      <c r="U132" s="488" t="s">
        <v>529</v>
      </c>
      <c r="V132" s="343"/>
      <c r="W132" s="343"/>
      <c r="X132" s="343"/>
      <c r="Y132" s="408"/>
      <c r="Z132" s="412">
        <f>IF(M132=0,100,M132)</f>
        <v>100</v>
      </c>
      <c r="AA132" s="412">
        <f>IF(N132=0,100,N132)</f>
        <v>100</v>
      </c>
      <c r="AB132" s="412">
        <f>IF(O132=0,100,O132)</f>
        <v>100</v>
      </c>
      <c r="AC132" s="412">
        <f>IF(P132=0,100,P132)</f>
        <v>100</v>
      </c>
      <c r="AD132" s="412">
        <f>IF(Q132=0,100,Q132)</f>
        <v>100</v>
      </c>
      <c r="AE132" s="412">
        <f>IF(R132=0,100,R132)</f>
        <v>100</v>
      </c>
      <c r="AF132" s="412">
        <f>IF(S132=0,100,S132)</f>
        <v>100</v>
      </c>
      <c r="AG132" s="412" t="str">
        <f>IF(T132=0,100,T132)</f>
        <v>DNF</v>
      </c>
      <c r="AH132" s="412" t="str">
        <f>IF(U132=0,100,U132)</f>
        <v>x</v>
      </c>
      <c r="AI132" s="412">
        <f>IF(V132=0,100,V132)</f>
        <v>100</v>
      </c>
      <c r="AJ132" s="412">
        <f>IF(W132=0,100,W132)</f>
        <v>100</v>
      </c>
      <c r="AK132" s="412">
        <f>IF(X132=0,100,X132)</f>
        <v>100</v>
      </c>
      <c r="AL132" s="413">
        <f>IF($B132="Dame",IF(M132=0,100,M132),100)</f>
        <v>100</v>
      </c>
      <c r="AM132" s="413">
        <f>IF($B132="Dame",IF(N132=0,100,N132),100)</f>
        <v>100</v>
      </c>
      <c r="AN132" s="413">
        <f>IF($B132="Dame",IF(O132=0,100,O132),100)</f>
        <v>100</v>
      </c>
      <c r="AO132" s="413">
        <f>IF($B132="Dame",IF(P132=0,100,P132),100)</f>
        <v>100</v>
      </c>
      <c r="AP132" s="413">
        <f>IF($B132="Dame",IF(Q132=0,100,Q132),100)</f>
        <v>100</v>
      </c>
      <c r="AQ132" s="413">
        <f>IF($B132="Dame",IF(R132=0,100,R132),100)</f>
        <v>100</v>
      </c>
      <c r="AR132" s="413">
        <f>IF($B132="Dame",IF(S132=0,100,S132),100)</f>
        <v>100</v>
      </c>
      <c r="AS132" s="413">
        <f>IF($B132="Dame",IF(T132=0,100,T132),100)</f>
        <v>100</v>
      </c>
      <c r="AT132" s="413">
        <f>IF($B132="Dame",IF(U132=0,100,U132),100)</f>
        <v>100</v>
      </c>
      <c r="AU132" s="413">
        <f>IF($B132="Dame",IF(V132=0,100,V132),100)</f>
        <v>100</v>
      </c>
      <c r="AV132" s="413">
        <f>IF($B132="Dame",IF(W132=0,100,W132),100)</f>
        <v>100</v>
      </c>
      <c r="AW132" s="413">
        <f>IF($B132="Dame",IF(X132=0,100,X132),100)</f>
        <v>100</v>
      </c>
    </row>
    <row r="133" spans="1:49" x14ac:dyDescent="0.2">
      <c r="A133" s="319">
        <v>36657</v>
      </c>
      <c r="B133" s="319" t="s">
        <v>472</v>
      </c>
      <c r="C133" s="326">
        <v>193</v>
      </c>
      <c r="D133" s="319"/>
      <c r="E133" s="352">
        <v>2</v>
      </c>
      <c r="F133" s="352">
        <v>1</v>
      </c>
      <c r="G133" s="475">
        <v>2.7361111111111114E-2</v>
      </c>
      <c r="H133" s="487" t="str">
        <f>IF(T133=J133,"Pers","")</f>
        <v/>
      </c>
      <c r="I133" s="487" t="str">
        <f>IF(E133&gt;1,IF(G133=K133,"Pers",""),"")</f>
        <v/>
      </c>
      <c r="J133" s="477">
        <f t="array" ref="J133">MIN(IF(L$13:L$1000=L133,T$13:T$1000))</f>
        <v>1.3194444444444443E-2</v>
      </c>
      <c r="K133" s="477">
        <f t="array" ref="K133">MIN(IF(L$13:L$1000=L133,U$13:U$1000))</f>
        <v>2.6701388888888886E-2</v>
      </c>
      <c r="L133" s="326" t="s">
        <v>138</v>
      </c>
      <c r="M133" s="331">
        <v>2.2916666666666667E-3</v>
      </c>
      <c r="N133" s="331">
        <v>1.5277777777777779E-3</v>
      </c>
      <c r="O133" s="331">
        <v>1.6435185185185183E-3</v>
      </c>
      <c r="P133" s="331">
        <v>1.0185185185185186E-3</v>
      </c>
      <c r="Q133" s="331">
        <v>1.9560185185185184E-3</v>
      </c>
      <c r="R133" s="331">
        <v>2.2222222222222222E-3</v>
      </c>
      <c r="S133" s="331">
        <v>2.7430555555555559E-3</v>
      </c>
      <c r="T133" s="332">
        <f>SUM(M133:S133)</f>
        <v>1.3402777777777779E-2</v>
      </c>
      <c r="U133" s="488" t="s">
        <v>529</v>
      </c>
      <c r="V133" s="431"/>
      <c r="W133" s="343"/>
      <c r="X133" s="343"/>
      <c r="Y133" s="408"/>
      <c r="Z133" s="412">
        <f>IF(M133=0,100,M133)</f>
        <v>2.2916666666666667E-3</v>
      </c>
      <c r="AA133" s="412">
        <f>IF(N133=0,100,N133)</f>
        <v>1.5277777777777779E-3</v>
      </c>
      <c r="AB133" s="412">
        <f>IF(O133=0,100,O133)</f>
        <v>1.6435185185185183E-3</v>
      </c>
      <c r="AC133" s="412">
        <f>IF(P133=0,100,P133)</f>
        <v>1.0185185185185186E-3</v>
      </c>
      <c r="AD133" s="412">
        <f>IF(Q133=0,100,Q133)</f>
        <v>1.9560185185185184E-3</v>
      </c>
      <c r="AE133" s="412">
        <f>IF(R133=0,100,R133)</f>
        <v>2.2222222222222222E-3</v>
      </c>
      <c r="AF133" s="412">
        <f>IF(S133=0,100,S133)</f>
        <v>2.7430555555555559E-3</v>
      </c>
      <c r="AG133" s="412">
        <f>IF(T133=0,100,T133)</f>
        <v>1.3402777777777779E-2</v>
      </c>
      <c r="AH133" s="412" t="str">
        <f>IF(U133=0,100,U133)</f>
        <v>x</v>
      </c>
      <c r="AI133" s="412">
        <f>IF(V133=0,100,V133)</f>
        <v>100</v>
      </c>
      <c r="AJ133" s="412">
        <f>IF(W133=0,100,W133)</f>
        <v>100</v>
      </c>
      <c r="AK133" s="412">
        <f>IF(X133=0,100,X133)</f>
        <v>100</v>
      </c>
      <c r="AL133" s="413">
        <f>IF($B133="Dame",IF(M133=0,100,M133),100)</f>
        <v>100</v>
      </c>
      <c r="AM133" s="413">
        <f>IF($B133="Dame",IF(N133=0,100,N133),100)</f>
        <v>100</v>
      </c>
      <c r="AN133" s="413">
        <f>IF($B133="Dame",IF(O133=0,100,O133),100)</f>
        <v>100</v>
      </c>
      <c r="AO133" s="413">
        <f>IF($B133="Dame",IF(P133=0,100,P133),100)</f>
        <v>100</v>
      </c>
      <c r="AP133" s="413">
        <f>IF($B133="Dame",IF(Q133=0,100,Q133),100)</f>
        <v>100</v>
      </c>
      <c r="AQ133" s="413">
        <f>IF($B133="Dame",IF(R133=0,100,R133),100)</f>
        <v>100</v>
      </c>
      <c r="AR133" s="413">
        <f>IF($B133="Dame",IF(S133=0,100,S133),100)</f>
        <v>100</v>
      </c>
      <c r="AS133" s="413">
        <f>IF($B133="Dame",IF(T133=0,100,T133),100)</f>
        <v>100</v>
      </c>
      <c r="AT133" s="413">
        <f>IF($B133="Dame",IF(U133=0,100,U133),100)</f>
        <v>100</v>
      </c>
      <c r="AU133" s="413">
        <f>IF($B133="Dame",IF(V133=0,100,V133),100)</f>
        <v>100</v>
      </c>
      <c r="AV133" s="413">
        <f>IF($B133="Dame",IF(W133=0,100,W133),100)</f>
        <v>100</v>
      </c>
      <c r="AW133" s="413">
        <f>IF($B133="Dame",IF(X133=0,100,X133),100)</f>
        <v>100</v>
      </c>
    </row>
    <row r="134" spans="1:49" x14ac:dyDescent="0.2">
      <c r="A134" s="319">
        <v>36657</v>
      </c>
      <c r="B134" s="319" t="s">
        <v>472</v>
      </c>
      <c r="C134" s="326">
        <v>194</v>
      </c>
      <c r="D134" s="319"/>
      <c r="E134" s="352">
        <v>2</v>
      </c>
      <c r="F134" s="352">
        <v>2</v>
      </c>
      <c r="G134" s="475">
        <v>2.7361111111111114E-2</v>
      </c>
      <c r="H134" s="487" t="str">
        <f>IF(T134=J134,"Pers","")</f>
        <v/>
      </c>
      <c r="I134" s="487" t="str">
        <f>IF(E134&gt;1,IF(G134=K134,"Pers",""),"")</f>
        <v/>
      </c>
      <c r="J134" s="477">
        <f t="array" ref="J134">MIN(IF(L$13:L$1000=L134,T$13:T$1000))</f>
        <v>1.3194444444444443E-2</v>
      </c>
      <c r="K134" s="477">
        <f t="array" ref="K134">MIN(IF(L$13:L$1000=L134,U$13:U$1000))</f>
        <v>2.6701388888888886E-2</v>
      </c>
      <c r="L134" s="326" t="s">
        <v>138</v>
      </c>
      <c r="M134" s="331">
        <v>2.5000000000000001E-3</v>
      </c>
      <c r="N134" s="331">
        <v>1.5856481481481479E-3</v>
      </c>
      <c r="O134" s="331">
        <v>1.689814814814815E-3</v>
      </c>
      <c r="P134" s="331">
        <v>1.0185185185185186E-3</v>
      </c>
      <c r="Q134" s="331">
        <v>2.0601851851851853E-3</v>
      </c>
      <c r="R134" s="331">
        <v>2.2916666666666667E-3</v>
      </c>
      <c r="S134" s="331">
        <v>2.8124999999999999E-3</v>
      </c>
      <c r="T134" s="332">
        <f>SUM(M134:S134)</f>
        <v>1.3958333333333333E-2</v>
      </c>
      <c r="U134" s="332">
        <v>2.7361111111111114E-2</v>
      </c>
      <c r="V134" s="332"/>
      <c r="W134" s="343"/>
      <c r="X134" s="343"/>
      <c r="Y134" s="408"/>
      <c r="Z134" s="412">
        <f>IF(M134=0,100,M134)</f>
        <v>2.5000000000000001E-3</v>
      </c>
      <c r="AA134" s="412">
        <f>IF(N134=0,100,N134)</f>
        <v>1.5856481481481479E-3</v>
      </c>
      <c r="AB134" s="412">
        <f>IF(O134=0,100,O134)</f>
        <v>1.689814814814815E-3</v>
      </c>
      <c r="AC134" s="412">
        <f>IF(P134=0,100,P134)</f>
        <v>1.0185185185185186E-3</v>
      </c>
      <c r="AD134" s="412">
        <f>IF(Q134=0,100,Q134)</f>
        <v>2.0601851851851853E-3</v>
      </c>
      <c r="AE134" s="412">
        <f>IF(R134=0,100,R134)</f>
        <v>2.2916666666666667E-3</v>
      </c>
      <c r="AF134" s="412">
        <f>IF(S134=0,100,S134)</f>
        <v>2.8124999999999999E-3</v>
      </c>
      <c r="AG134" s="412">
        <f>IF(T134=0,100,T134)</f>
        <v>1.3958333333333333E-2</v>
      </c>
      <c r="AH134" s="412">
        <f>IF(U134=0,100,U134)</f>
        <v>2.7361111111111114E-2</v>
      </c>
      <c r="AI134" s="412">
        <f>IF(V134=0,100,V134)</f>
        <v>100</v>
      </c>
      <c r="AJ134" s="412">
        <f>IF(W134=0,100,W134)</f>
        <v>100</v>
      </c>
      <c r="AK134" s="412">
        <f>IF(X134=0,100,X134)</f>
        <v>100</v>
      </c>
      <c r="AL134" s="413">
        <f>IF($B134="Dame",IF(M134=0,100,M134),100)</f>
        <v>100</v>
      </c>
      <c r="AM134" s="413">
        <f>IF($B134="Dame",IF(N134=0,100,N134),100)</f>
        <v>100</v>
      </c>
      <c r="AN134" s="413">
        <f>IF($B134="Dame",IF(O134=0,100,O134),100)</f>
        <v>100</v>
      </c>
      <c r="AO134" s="413">
        <f>IF($B134="Dame",IF(P134=0,100,P134),100)</f>
        <v>100</v>
      </c>
      <c r="AP134" s="413">
        <f>IF($B134="Dame",IF(Q134=0,100,Q134),100)</f>
        <v>100</v>
      </c>
      <c r="AQ134" s="413">
        <f>IF($B134="Dame",IF(R134=0,100,R134),100)</f>
        <v>100</v>
      </c>
      <c r="AR134" s="413">
        <f>IF($B134="Dame",IF(S134=0,100,S134),100)</f>
        <v>100</v>
      </c>
      <c r="AS134" s="413">
        <f>IF($B134="Dame",IF(T134=0,100,T134),100)</f>
        <v>100</v>
      </c>
      <c r="AT134" s="413">
        <f>IF($B134="Dame",IF(U134=0,100,U134),100)</f>
        <v>100</v>
      </c>
      <c r="AU134" s="413">
        <f>IF($B134="Dame",IF(V134=0,100,V134),100)</f>
        <v>100</v>
      </c>
      <c r="AV134" s="413">
        <f>IF($B134="Dame",IF(W134=0,100,W134),100)</f>
        <v>100</v>
      </c>
      <c r="AW134" s="413">
        <f>IF($B134="Dame",IF(X134=0,100,X134),100)</f>
        <v>100</v>
      </c>
    </row>
    <row r="135" spans="1:49" x14ac:dyDescent="0.2">
      <c r="A135" s="319">
        <v>36657</v>
      </c>
      <c r="B135" s="319" t="s">
        <v>472</v>
      </c>
      <c r="C135" s="326">
        <v>276</v>
      </c>
      <c r="D135" s="319"/>
      <c r="E135" s="352">
        <v>2</v>
      </c>
      <c r="F135" s="352">
        <v>1</v>
      </c>
      <c r="G135" s="475">
        <v>2.7395833333333328E-2</v>
      </c>
      <c r="H135" s="487" t="str">
        <f>IF(T135=J135,"Pers","")</f>
        <v/>
      </c>
      <c r="I135" s="487" t="str">
        <f>IF(E135&gt;1,IF(G135=K135,"Pers",""),"")</f>
        <v/>
      </c>
      <c r="J135" s="477">
        <f t="array" ref="J135">MIN(IF(L$13:L$1000=L135,T$13:T$1000))</f>
        <v>1.2847222222222222E-2</v>
      </c>
      <c r="K135" s="477">
        <f t="array" ref="K135">MIN(IF(L$13:L$1000=L135,U$13:U$1000))</f>
        <v>2.6076388888888885E-2</v>
      </c>
      <c r="L135" s="326" t="s">
        <v>181</v>
      </c>
      <c r="M135" s="331">
        <v>2.3611111111111111E-3</v>
      </c>
      <c r="N135" s="331">
        <v>1.5972222222222221E-3</v>
      </c>
      <c r="O135" s="331">
        <v>1.6550925925925926E-3</v>
      </c>
      <c r="P135" s="331">
        <v>1.0879629629629629E-3</v>
      </c>
      <c r="Q135" s="331">
        <v>1.9328703703703704E-3</v>
      </c>
      <c r="R135" s="331">
        <v>2.2453703703703702E-3</v>
      </c>
      <c r="S135" s="331">
        <v>2.8124999999999999E-3</v>
      </c>
      <c r="T135" s="332">
        <f>SUM(M135:S135)</f>
        <v>1.3692129629629627E-2</v>
      </c>
      <c r="U135" s="488" t="s">
        <v>529</v>
      </c>
      <c r="V135" s="343"/>
      <c r="W135" s="343"/>
      <c r="X135" s="343"/>
      <c r="Y135" s="408"/>
      <c r="Z135" s="412">
        <f>IF(M135=0,100,M135)</f>
        <v>2.3611111111111111E-3</v>
      </c>
      <c r="AA135" s="412">
        <f>IF(N135=0,100,N135)</f>
        <v>1.5972222222222221E-3</v>
      </c>
      <c r="AB135" s="412">
        <f>IF(O135=0,100,O135)</f>
        <v>1.6550925925925926E-3</v>
      </c>
      <c r="AC135" s="412">
        <f>IF(P135=0,100,P135)</f>
        <v>1.0879629629629629E-3</v>
      </c>
      <c r="AD135" s="412">
        <f>IF(Q135=0,100,Q135)</f>
        <v>1.9328703703703704E-3</v>
      </c>
      <c r="AE135" s="412">
        <f>IF(R135=0,100,R135)</f>
        <v>2.2453703703703702E-3</v>
      </c>
      <c r="AF135" s="412">
        <f>IF(S135=0,100,S135)</f>
        <v>2.8124999999999999E-3</v>
      </c>
      <c r="AG135" s="412">
        <f>IF(T135=0,100,T135)</f>
        <v>1.3692129629629627E-2</v>
      </c>
      <c r="AH135" s="412" t="str">
        <f>IF(U135=0,100,U135)</f>
        <v>x</v>
      </c>
      <c r="AI135" s="412">
        <f>IF(V135=0,100,V135)</f>
        <v>100</v>
      </c>
      <c r="AJ135" s="412">
        <f>IF(W135=0,100,W135)</f>
        <v>100</v>
      </c>
      <c r="AK135" s="412">
        <f>IF(X135=0,100,X135)</f>
        <v>100</v>
      </c>
      <c r="AL135" s="413">
        <f>IF($B135="Dame",IF(M135=0,100,M135),100)</f>
        <v>100</v>
      </c>
      <c r="AM135" s="413">
        <f>IF($B135="Dame",IF(N135=0,100,N135),100)</f>
        <v>100</v>
      </c>
      <c r="AN135" s="413">
        <f>IF($B135="Dame",IF(O135=0,100,O135),100)</f>
        <v>100</v>
      </c>
      <c r="AO135" s="413">
        <f>IF($B135="Dame",IF(P135=0,100,P135),100)</f>
        <v>100</v>
      </c>
      <c r="AP135" s="413">
        <f>IF($B135="Dame",IF(Q135=0,100,Q135),100)</f>
        <v>100</v>
      </c>
      <c r="AQ135" s="413">
        <f>IF($B135="Dame",IF(R135=0,100,R135),100)</f>
        <v>100</v>
      </c>
      <c r="AR135" s="413">
        <f>IF($B135="Dame",IF(S135=0,100,S135),100)</f>
        <v>100</v>
      </c>
      <c r="AS135" s="413">
        <f>IF($B135="Dame",IF(T135=0,100,T135),100)</f>
        <v>100</v>
      </c>
      <c r="AT135" s="413">
        <f>IF($B135="Dame",IF(U135=0,100,U135),100)</f>
        <v>100</v>
      </c>
      <c r="AU135" s="413">
        <f>IF($B135="Dame",IF(V135=0,100,V135),100)</f>
        <v>100</v>
      </c>
      <c r="AV135" s="413">
        <f>IF($B135="Dame",IF(W135=0,100,W135),100)</f>
        <v>100</v>
      </c>
      <c r="AW135" s="413">
        <f>IF($B135="Dame",IF(X135=0,100,X135),100)</f>
        <v>100</v>
      </c>
    </row>
    <row r="136" spans="1:49" x14ac:dyDescent="0.2">
      <c r="A136" s="319">
        <v>36657</v>
      </c>
      <c r="B136" s="319" t="s">
        <v>472</v>
      </c>
      <c r="C136" s="326">
        <v>277</v>
      </c>
      <c r="D136" s="319"/>
      <c r="E136" s="352">
        <v>2</v>
      </c>
      <c r="F136" s="352">
        <v>2</v>
      </c>
      <c r="G136" s="475">
        <v>2.7395833333333328E-2</v>
      </c>
      <c r="H136" s="487" t="str">
        <f>IF(T136=J136,"Pers","")</f>
        <v/>
      </c>
      <c r="I136" s="487" t="str">
        <f>IF(E136&gt;1,IF(G136=K136,"Pers",""),"")</f>
        <v/>
      </c>
      <c r="J136" s="477">
        <f t="array" ref="J136">MIN(IF(L$13:L$1000=L136,T$13:T$1000))</f>
        <v>1.2847222222222222E-2</v>
      </c>
      <c r="K136" s="477">
        <f t="array" ref="K136">MIN(IF(L$13:L$1000=L136,U$13:U$1000))</f>
        <v>2.6076388888888885E-2</v>
      </c>
      <c r="L136" s="326" t="s">
        <v>181</v>
      </c>
      <c r="M136" s="331">
        <v>2.488425925925926E-3</v>
      </c>
      <c r="N136" s="331">
        <v>1.6203703703703703E-3</v>
      </c>
      <c r="O136" s="331">
        <v>1.6435185185185183E-3</v>
      </c>
      <c r="P136" s="331">
        <v>1.0185185185185186E-3</v>
      </c>
      <c r="Q136" s="331">
        <v>1.8981481481481482E-3</v>
      </c>
      <c r="R136" s="331">
        <v>2.2106481481481478E-3</v>
      </c>
      <c r="S136" s="331">
        <v>2.8240740740740739E-3</v>
      </c>
      <c r="T136" s="332">
        <f>SUM(M136:S136)</f>
        <v>1.3703703703703702E-2</v>
      </c>
      <c r="U136" s="332">
        <v>2.7395833333333328E-2</v>
      </c>
      <c r="V136" s="343"/>
      <c r="W136" s="343"/>
      <c r="X136" s="343"/>
      <c r="Y136" s="408"/>
      <c r="Z136" s="412">
        <f>IF(M136=0,100,M136)</f>
        <v>2.488425925925926E-3</v>
      </c>
      <c r="AA136" s="412">
        <f>IF(N136=0,100,N136)</f>
        <v>1.6203703703703703E-3</v>
      </c>
      <c r="AB136" s="412">
        <f>IF(O136=0,100,O136)</f>
        <v>1.6435185185185183E-3</v>
      </c>
      <c r="AC136" s="412">
        <f>IF(P136=0,100,P136)</f>
        <v>1.0185185185185186E-3</v>
      </c>
      <c r="AD136" s="412">
        <f>IF(Q136=0,100,Q136)</f>
        <v>1.8981481481481482E-3</v>
      </c>
      <c r="AE136" s="412">
        <f>IF(R136=0,100,R136)</f>
        <v>2.2106481481481478E-3</v>
      </c>
      <c r="AF136" s="412">
        <f>IF(S136=0,100,S136)</f>
        <v>2.8240740740740739E-3</v>
      </c>
      <c r="AG136" s="412">
        <f>IF(T136=0,100,T136)</f>
        <v>1.3703703703703702E-2</v>
      </c>
      <c r="AH136" s="412">
        <f>IF(U136=0,100,U136)</f>
        <v>2.7395833333333328E-2</v>
      </c>
      <c r="AI136" s="412">
        <f>IF(V136=0,100,V136)</f>
        <v>100</v>
      </c>
      <c r="AJ136" s="412">
        <f>IF(W136=0,100,W136)</f>
        <v>100</v>
      </c>
      <c r="AK136" s="412">
        <f>IF(X136=0,100,X136)</f>
        <v>100</v>
      </c>
      <c r="AL136" s="413">
        <f>IF($B136="Dame",IF(M136=0,100,M136),100)</f>
        <v>100</v>
      </c>
      <c r="AM136" s="413">
        <f>IF($B136="Dame",IF(N136=0,100,N136),100)</f>
        <v>100</v>
      </c>
      <c r="AN136" s="413">
        <f>IF($B136="Dame",IF(O136=0,100,O136),100)</f>
        <v>100</v>
      </c>
      <c r="AO136" s="413">
        <f>IF($B136="Dame",IF(P136=0,100,P136),100)</f>
        <v>100</v>
      </c>
      <c r="AP136" s="413">
        <f>IF($B136="Dame",IF(Q136=0,100,Q136),100)</f>
        <v>100</v>
      </c>
      <c r="AQ136" s="413">
        <f>IF($B136="Dame",IF(R136=0,100,R136),100)</f>
        <v>100</v>
      </c>
      <c r="AR136" s="413">
        <f>IF($B136="Dame",IF(S136=0,100,S136),100)</f>
        <v>100</v>
      </c>
      <c r="AS136" s="413">
        <f>IF($B136="Dame",IF(T136=0,100,T136),100)</f>
        <v>100</v>
      </c>
      <c r="AT136" s="413">
        <f>IF($B136="Dame",IF(U136=0,100,U136),100)</f>
        <v>100</v>
      </c>
      <c r="AU136" s="413">
        <f>IF($B136="Dame",IF(V136=0,100,V136),100)</f>
        <v>100</v>
      </c>
      <c r="AV136" s="413">
        <f>IF($B136="Dame",IF(W136=0,100,W136),100)</f>
        <v>100</v>
      </c>
      <c r="AW136" s="413">
        <f>IF($B136="Dame",IF(X136=0,100,X136),100)</f>
        <v>100</v>
      </c>
    </row>
    <row r="137" spans="1:49" x14ac:dyDescent="0.2">
      <c r="A137" s="319">
        <v>36657</v>
      </c>
      <c r="B137" s="319" t="s">
        <v>472</v>
      </c>
      <c r="C137" s="326">
        <v>333</v>
      </c>
      <c r="D137" s="319"/>
      <c r="E137" s="352">
        <v>2</v>
      </c>
      <c r="F137" s="352">
        <v>1</v>
      </c>
      <c r="G137" s="475">
        <v>2.8321759259259255E-2</v>
      </c>
      <c r="H137" s="487" t="str">
        <f>IF(T137=J137,"Pers","")</f>
        <v/>
      </c>
      <c r="I137" s="487" t="str">
        <f>IF(E137&gt;1,IF(G137=K137,"Pers",""),"")</f>
        <v/>
      </c>
      <c r="J137" s="477">
        <f t="array" ref="J137">MIN(IF(L$13:L$1000=L137,T$13:T$1000))</f>
        <v>1.3009259259259259E-2</v>
      </c>
      <c r="K137" s="477">
        <f t="array" ref="K137">MIN(IF(L$13:L$1000=L137,U$13:U$1000))</f>
        <v>2.6516203703703705E-2</v>
      </c>
      <c r="L137" s="326" t="s">
        <v>220</v>
      </c>
      <c r="M137" s="331">
        <v>2.3611111111111111E-3</v>
      </c>
      <c r="N137" s="331">
        <v>1.4583333333333334E-3</v>
      </c>
      <c r="O137" s="331">
        <v>1.6435185185185183E-3</v>
      </c>
      <c r="P137" s="331">
        <v>1.1226851851851851E-3</v>
      </c>
      <c r="Q137" s="331">
        <v>1.9212962962962962E-3</v>
      </c>
      <c r="R137" s="331">
        <v>2.2916666666666667E-3</v>
      </c>
      <c r="S137" s="331">
        <v>3.1250000000000002E-3</v>
      </c>
      <c r="T137" s="332">
        <f>SUM(M137:S137)</f>
        <v>1.3923611111111109E-2</v>
      </c>
      <c r="U137" s="488" t="s">
        <v>529</v>
      </c>
      <c r="V137" s="343"/>
      <c r="W137" s="343"/>
      <c r="X137" s="343"/>
      <c r="Y137" s="408"/>
      <c r="Z137" s="412">
        <f>IF(M137=0,100,M137)</f>
        <v>2.3611111111111111E-3</v>
      </c>
      <c r="AA137" s="412">
        <f>IF(N137=0,100,N137)</f>
        <v>1.4583333333333334E-3</v>
      </c>
      <c r="AB137" s="412">
        <f>IF(O137=0,100,O137)</f>
        <v>1.6435185185185183E-3</v>
      </c>
      <c r="AC137" s="412">
        <f>IF(P137=0,100,P137)</f>
        <v>1.1226851851851851E-3</v>
      </c>
      <c r="AD137" s="412">
        <f>IF(Q137=0,100,Q137)</f>
        <v>1.9212962962962962E-3</v>
      </c>
      <c r="AE137" s="412">
        <f>IF(R137=0,100,R137)</f>
        <v>2.2916666666666667E-3</v>
      </c>
      <c r="AF137" s="412">
        <f>IF(S137=0,100,S137)</f>
        <v>3.1250000000000002E-3</v>
      </c>
      <c r="AG137" s="412">
        <f>IF(T137=0,100,T137)</f>
        <v>1.3923611111111109E-2</v>
      </c>
      <c r="AH137" s="412" t="str">
        <f>IF(U137=0,100,U137)</f>
        <v>x</v>
      </c>
      <c r="AI137" s="412">
        <f>IF(V137=0,100,V137)</f>
        <v>100</v>
      </c>
      <c r="AJ137" s="412">
        <f>IF(W137=0,100,W137)</f>
        <v>100</v>
      </c>
      <c r="AK137" s="412">
        <f>IF(X137=0,100,X137)</f>
        <v>100</v>
      </c>
      <c r="AL137" s="413">
        <f>IF($B137="Dame",IF(M137=0,100,M137),100)</f>
        <v>100</v>
      </c>
      <c r="AM137" s="413">
        <f>IF($B137="Dame",IF(N137=0,100,N137),100)</f>
        <v>100</v>
      </c>
      <c r="AN137" s="413">
        <f>IF($B137="Dame",IF(O137=0,100,O137),100)</f>
        <v>100</v>
      </c>
      <c r="AO137" s="413">
        <f>IF($B137="Dame",IF(P137=0,100,P137),100)</f>
        <v>100</v>
      </c>
      <c r="AP137" s="413">
        <f>IF($B137="Dame",IF(Q137=0,100,Q137),100)</f>
        <v>100</v>
      </c>
      <c r="AQ137" s="413">
        <f>IF($B137="Dame",IF(R137=0,100,R137),100)</f>
        <v>100</v>
      </c>
      <c r="AR137" s="413">
        <f>IF($B137="Dame",IF(S137=0,100,S137),100)</f>
        <v>100</v>
      </c>
      <c r="AS137" s="413">
        <f>IF($B137="Dame",IF(T137=0,100,T137),100)</f>
        <v>100</v>
      </c>
      <c r="AT137" s="413">
        <f>IF($B137="Dame",IF(U137=0,100,U137),100)</f>
        <v>100</v>
      </c>
      <c r="AU137" s="413">
        <f>IF($B137="Dame",IF(V137=0,100,V137),100)</f>
        <v>100</v>
      </c>
      <c r="AV137" s="413">
        <f>IF($B137="Dame",IF(W137=0,100,W137),100)</f>
        <v>100</v>
      </c>
      <c r="AW137" s="413">
        <f>IF($B137="Dame",IF(X137=0,100,X137),100)</f>
        <v>100</v>
      </c>
    </row>
    <row r="138" spans="1:49" x14ac:dyDescent="0.2">
      <c r="A138" s="319">
        <v>36657</v>
      </c>
      <c r="B138" s="319" t="s">
        <v>472</v>
      </c>
      <c r="C138" s="326">
        <v>334</v>
      </c>
      <c r="D138" s="319"/>
      <c r="E138" s="352">
        <v>2</v>
      </c>
      <c r="F138" s="352">
        <v>2</v>
      </c>
      <c r="G138" s="475">
        <v>2.8321759259259255E-2</v>
      </c>
      <c r="H138" s="487" t="str">
        <f>IF(T138=J138,"Pers","")</f>
        <v/>
      </c>
      <c r="I138" s="487" t="str">
        <f>IF(E138&gt;1,IF(G138=K138,"Pers",""),"")</f>
        <v/>
      </c>
      <c r="J138" s="477">
        <f t="array" ref="J138">MIN(IF(L$13:L$1000=L138,T$13:T$1000))</f>
        <v>1.3009259259259259E-2</v>
      </c>
      <c r="K138" s="477">
        <f t="array" ref="K138">MIN(IF(L$13:L$1000=L138,U$13:U$1000))</f>
        <v>2.6516203703703705E-2</v>
      </c>
      <c r="L138" s="326" t="s">
        <v>220</v>
      </c>
      <c r="M138" s="331">
        <v>2.5231481481481481E-3</v>
      </c>
      <c r="N138" s="331">
        <v>1.6782407407407406E-3</v>
      </c>
      <c r="O138" s="331">
        <v>1.6666666666666668E-3</v>
      </c>
      <c r="P138" s="331">
        <v>1.1342592592592591E-3</v>
      </c>
      <c r="Q138" s="331">
        <v>2.0138888888888888E-3</v>
      </c>
      <c r="R138" s="331">
        <v>2.3263888888888887E-3</v>
      </c>
      <c r="S138" s="331">
        <v>3.0555555555555557E-3</v>
      </c>
      <c r="T138" s="332">
        <f>SUM(M138:S138)</f>
        <v>1.4398148148148148E-2</v>
      </c>
      <c r="U138" s="332">
        <v>2.8321759259259255E-2</v>
      </c>
      <c r="V138" s="343"/>
      <c r="W138" s="343"/>
      <c r="X138" s="343"/>
      <c r="Y138" s="408"/>
      <c r="Z138" s="412">
        <f>IF(M138=0,100,M138)</f>
        <v>2.5231481481481481E-3</v>
      </c>
      <c r="AA138" s="412">
        <f>IF(N138=0,100,N138)</f>
        <v>1.6782407407407406E-3</v>
      </c>
      <c r="AB138" s="412">
        <f>IF(O138=0,100,O138)</f>
        <v>1.6666666666666668E-3</v>
      </c>
      <c r="AC138" s="412">
        <f>IF(P138=0,100,P138)</f>
        <v>1.1342592592592591E-3</v>
      </c>
      <c r="AD138" s="412">
        <f>IF(Q138=0,100,Q138)</f>
        <v>2.0138888888888888E-3</v>
      </c>
      <c r="AE138" s="412">
        <f>IF(R138=0,100,R138)</f>
        <v>2.3263888888888887E-3</v>
      </c>
      <c r="AF138" s="412">
        <f>IF(S138=0,100,S138)</f>
        <v>3.0555555555555557E-3</v>
      </c>
      <c r="AG138" s="412">
        <f>IF(T138=0,100,T138)</f>
        <v>1.4398148148148148E-2</v>
      </c>
      <c r="AH138" s="412">
        <f>IF(U138=0,100,U138)</f>
        <v>2.8321759259259255E-2</v>
      </c>
      <c r="AI138" s="412">
        <f>IF(V138=0,100,V138)</f>
        <v>100</v>
      </c>
      <c r="AJ138" s="412">
        <f>IF(W138=0,100,W138)</f>
        <v>100</v>
      </c>
      <c r="AK138" s="412">
        <f>IF(X138=0,100,X138)</f>
        <v>100</v>
      </c>
      <c r="AL138" s="413">
        <f>IF($B138="Dame",IF(M138=0,100,M138),100)</f>
        <v>100</v>
      </c>
      <c r="AM138" s="413">
        <f>IF($B138="Dame",IF(N138=0,100,N138),100)</f>
        <v>100</v>
      </c>
      <c r="AN138" s="413">
        <f>IF($B138="Dame",IF(O138=0,100,O138),100)</f>
        <v>100</v>
      </c>
      <c r="AO138" s="413">
        <f>IF($B138="Dame",IF(P138=0,100,P138),100)</f>
        <v>100</v>
      </c>
      <c r="AP138" s="413">
        <f>IF($B138="Dame",IF(Q138=0,100,Q138),100)</f>
        <v>100</v>
      </c>
      <c r="AQ138" s="413">
        <f>IF($B138="Dame",IF(R138=0,100,R138),100)</f>
        <v>100</v>
      </c>
      <c r="AR138" s="413">
        <f>IF($B138="Dame",IF(S138=0,100,S138),100)</f>
        <v>100</v>
      </c>
      <c r="AS138" s="413">
        <f>IF($B138="Dame",IF(T138=0,100,T138),100)</f>
        <v>100</v>
      </c>
      <c r="AT138" s="413">
        <f>IF($B138="Dame",IF(U138=0,100,U138),100)</f>
        <v>100</v>
      </c>
      <c r="AU138" s="413">
        <f>IF($B138="Dame",IF(V138=0,100,V138),100)</f>
        <v>100</v>
      </c>
      <c r="AV138" s="413">
        <f>IF($B138="Dame",IF(W138=0,100,W138),100)</f>
        <v>100</v>
      </c>
      <c r="AW138" s="413">
        <f>IF($B138="Dame",IF(X138=0,100,X138),100)</f>
        <v>100</v>
      </c>
    </row>
    <row r="139" spans="1:49" x14ac:dyDescent="0.2">
      <c r="A139" s="319">
        <v>36657</v>
      </c>
      <c r="B139" s="319" t="s">
        <v>472</v>
      </c>
      <c r="C139" s="326">
        <v>170</v>
      </c>
      <c r="D139" s="319"/>
      <c r="E139" s="352">
        <v>2</v>
      </c>
      <c r="F139" s="352">
        <v>1</v>
      </c>
      <c r="G139" s="475">
        <v>2.8611111111111111E-2</v>
      </c>
      <c r="H139" s="487" t="str">
        <f>IF(T139=J139,"Pers","")</f>
        <v/>
      </c>
      <c r="I139" s="487" t="str">
        <f>IF(E139&gt;1,IF(G139=K139,"Pers",""),"")</f>
        <v/>
      </c>
      <c r="J139" s="477">
        <f t="array" ref="J139">MIN(IF(L$13:L$1000=L139,T$13:T$1000))</f>
        <v>1.335648148148148E-2</v>
      </c>
      <c r="K139" s="477">
        <f t="array" ref="K139">MIN(IF(L$13:L$1000=L139,U$13:U$1000))</f>
        <v>2.8321759259259262E-2</v>
      </c>
      <c r="L139" s="334" t="s">
        <v>130</v>
      </c>
      <c r="M139" s="331"/>
      <c r="N139" s="331">
        <v>3.9004629629629632E-3</v>
      </c>
      <c r="O139" s="331">
        <v>1.7824074074074072E-3</v>
      </c>
      <c r="P139" s="331">
        <v>1.1111111111111111E-3</v>
      </c>
      <c r="Q139" s="331">
        <v>1.9444444444444442E-3</v>
      </c>
      <c r="R139" s="331">
        <v>2.4652777777777776E-3</v>
      </c>
      <c r="S139" s="331">
        <v>3.0787037037037037E-3</v>
      </c>
      <c r="T139" s="332">
        <f>SUM(M139:S139)</f>
        <v>1.4282407407407407E-2</v>
      </c>
      <c r="U139" s="488" t="s">
        <v>529</v>
      </c>
      <c r="V139" s="332"/>
      <c r="W139" s="343"/>
      <c r="X139" s="343"/>
      <c r="Y139" s="408"/>
      <c r="Z139" s="412">
        <f>IF(M139=0,100,M139)</f>
        <v>100</v>
      </c>
      <c r="AA139" s="412">
        <f>IF(N139=0,100,N139)</f>
        <v>3.9004629629629632E-3</v>
      </c>
      <c r="AB139" s="412">
        <f>IF(O139=0,100,O139)</f>
        <v>1.7824074074074072E-3</v>
      </c>
      <c r="AC139" s="412">
        <f>IF(P139=0,100,P139)</f>
        <v>1.1111111111111111E-3</v>
      </c>
      <c r="AD139" s="412">
        <f>IF(Q139=0,100,Q139)</f>
        <v>1.9444444444444442E-3</v>
      </c>
      <c r="AE139" s="412">
        <f>IF(R139=0,100,R139)</f>
        <v>2.4652777777777776E-3</v>
      </c>
      <c r="AF139" s="412">
        <f>IF(S139=0,100,S139)</f>
        <v>3.0787037037037037E-3</v>
      </c>
      <c r="AG139" s="412">
        <f>IF(T139=0,100,T139)</f>
        <v>1.4282407407407407E-2</v>
      </c>
      <c r="AH139" s="412" t="str">
        <f>IF(U139=0,100,U139)</f>
        <v>x</v>
      </c>
      <c r="AI139" s="412">
        <f>IF(V139=0,100,V139)</f>
        <v>100</v>
      </c>
      <c r="AJ139" s="412">
        <f>IF(W139=0,100,W139)</f>
        <v>100</v>
      </c>
      <c r="AK139" s="412">
        <f>IF(X139=0,100,X139)</f>
        <v>100</v>
      </c>
      <c r="AL139" s="413">
        <f>IF($B139="Dame",IF(M139=0,100,M139),100)</f>
        <v>100</v>
      </c>
      <c r="AM139" s="413">
        <f>IF($B139="Dame",IF(N139=0,100,N139),100)</f>
        <v>100</v>
      </c>
      <c r="AN139" s="413">
        <f>IF($B139="Dame",IF(O139=0,100,O139),100)</f>
        <v>100</v>
      </c>
      <c r="AO139" s="413">
        <f>IF($B139="Dame",IF(P139=0,100,P139),100)</f>
        <v>100</v>
      </c>
      <c r="AP139" s="413">
        <f>IF($B139="Dame",IF(Q139=0,100,Q139),100)</f>
        <v>100</v>
      </c>
      <c r="AQ139" s="413">
        <f>IF($B139="Dame",IF(R139=0,100,R139),100)</f>
        <v>100</v>
      </c>
      <c r="AR139" s="413">
        <f>IF($B139="Dame",IF(S139=0,100,S139),100)</f>
        <v>100</v>
      </c>
      <c r="AS139" s="413">
        <f>IF($B139="Dame",IF(T139=0,100,T139),100)</f>
        <v>100</v>
      </c>
      <c r="AT139" s="413">
        <f>IF($B139="Dame",IF(U139=0,100,U139),100)</f>
        <v>100</v>
      </c>
      <c r="AU139" s="413">
        <f>IF($B139="Dame",IF(V139=0,100,V139),100)</f>
        <v>100</v>
      </c>
      <c r="AV139" s="413">
        <f>IF($B139="Dame",IF(W139=0,100,W139),100)</f>
        <v>100</v>
      </c>
      <c r="AW139" s="413">
        <f>IF($B139="Dame",IF(X139=0,100,X139),100)</f>
        <v>100</v>
      </c>
    </row>
    <row r="140" spans="1:49" x14ac:dyDescent="0.2">
      <c r="A140" s="319">
        <v>36657</v>
      </c>
      <c r="B140" s="319" t="s">
        <v>472</v>
      </c>
      <c r="C140" s="326">
        <v>171</v>
      </c>
      <c r="D140" s="319"/>
      <c r="E140" s="352">
        <v>2</v>
      </c>
      <c r="F140" s="352">
        <v>2</v>
      </c>
      <c r="G140" s="475">
        <v>2.8611111111111111E-2</v>
      </c>
      <c r="H140" s="487" t="str">
        <f>IF(T140=J140,"Pers","")</f>
        <v/>
      </c>
      <c r="I140" s="487" t="str">
        <f>IF(E140&gt;1,IF(G140=K140,"Pers",""),"")</f>
        <v/>
      </c>
      <c r="J140" s="477">
        <f t="array" ref="J140">MIN(IF(L$13:L$1000=L140,T$13:T$1000))</f>
        <v>1.335648148148148E-2</v>
      </c>
      <c r="K140" s="477">
        <f t="array" ref="K140">MIN(IF(L$13:L$1000=L140,U$13:U$1000))</f>
        <v>2.8321759259259262E-2</v>
      </c>
      <c r="L140" s="334" t="s">
        <v>130</v>
      </c>
      <c r="M140" s="331">
        <v>2.627314814814815E-3</v>
      </c>
      <c r="N140" s="331">
        <v>1.5509259259259261E-3</v>
      </c>
      <c r="O140" s="331">
        <v>1.7245370370370372E-3</v>
      </c>
      <c r="P140" s="331">
        <v>1.1226851851851851E-3</v>
      </c>
      <c r="Q140" s="331">
        <v>1.9791666666666668E-3</v>
      </c>
      <c r="R140" s="331">
        <v>2.3842592592592591E-3</v>
      </c>
      <c r="S140" s="331">
        <v>2.9398148148148148E-3</v>
      </c>
      <c r="T140" s="332">
        <f>SUM(M140:S140)</f>
        <v>1.4328703703703705E-2</v>
      </c>
      <c r="U140" s="332">
        <v>2.8611111111111111E-2</v>
      </c>
      <c r="V140" s="332"/>
      <c r="W140" s="343"/>
      <c r="X140" s="343"/>
      <c r="Y140" s="408"/>
      <c r="Z140" s="412">
        <f>IF(M140=0,100,M140)</f>
        <v>2.627314814814815E-3</v>
      </c>
      <c r="AA140" s="412">
        <f>IF(N140=0,100,N140)</f>
        <v>1.5509259259259261E-3</v>
      </c>
      <c r="AB140" s="412">
        <f>IF(O140=0,100,O140)</f>
        <v>1.7245370370370372E-3</v>
      </c>
      <c r="AC140" s="412">
        <f>IF(P140=0,100,P140)</f>
        <v>1.1226851851851851E-3</v>
      </c>
      <c r="AD140" s="412">
        <f>IF(Q140=0,100,Q140)</f>
        <v>1.9791666666666668E-3</v>
      </c>
      <c r="AE140" s="412">
        <f>IF(R140=0,100,R140)</f>
        <v>2.3842592592592591E-3</v>
      </c>
      <c r="AF140" s="412">
        <f>IF(S140=0,100,S140)</f>
        <v>2.9398148148148148E-3</v>
      </c>
      <c r="AG140" s="412">
        <f>IF(T140=0,100,T140)</f>
        <v>1.4328703703703705E-2</v>
      </c>
      <c r="AH140" s="412">
        <f>IF(U140=0,100,U140)</f>
        <v>2.8611111111111111E-2</v>
      </c>
      <c r="AI140" s="412">
        <f>IF(V140=0,100,V140)</f>
        <v>100</v>
      </c>
      <c r="AJ140" s="412">
        <f>IF(W140=0,100,W140)</f>
        <v>100</v>
      </c>
      <c r="AK140" s="412">
        <f>IF(X140=0,100,X140)</f>
        <v>100</v>
      </c>
      <c r="AL140" s="413">
        <f>IF($B140="Dame",IF(M140=0,100,M140),100)</f>
        <v>100</v>
      </c>
      <c r="AM140" s="413">
        <f>IF($B140="Dame",IF(N140=0,100,N140),100)</f>
        <v>100</v>
      </c>
      <c r="AN140" s="413">
        <f>IF($B140="Dame",IF(O140=0,100,O140),100)</f>
        <v>100</v>
      </c>
      <c r="AO140" s="413">
        <f>IF($B140="Dame",IF(P140=0,100,P140),100)</f>
        <v>100</v>
      </c>
      <c r="AP140" s="413">
        <f>IF($B140="Dame",IF(Q140=0,100,Q140),100)</f>
        <v>100</v>
      </c>
      <c r="AQ140" s="413">
        <f>IF($B140="Dame",IF(R140=0,100,R140),100)</f>
        <v>100</v>
      </c>
      <c r="AR140" s="413">
        <f>IF($B140="Dame",IF(S140=0,100,S140),100)</f>
        <v>100</v>
      </c>
      <c r="AS140" s="413">
        <f>IF($B140="Dame",IF(T140=0,100,T140),100)</f>
        <v>100</v>
      </c>
      <c r="AT140" s="413">
        <f>IF($B140="Dame",IF(U140=0,100,U140),100)</f>
        <v>100</v>
      </c>
      <c r="AU140" s="413">
        <f>IF($B140="Dame",IF(V140=0,100,V140),100)</f>
        <v>100</v>
      </c>
      <c r="AV140" s="413">
        <f>IF($B140="Dame",IF(W140=0,100,W140),100)</f>
        <v>100</v>
      </c>
      <c r="AW140" s="413">
        <f>IF($B140="Dame",IF(X140=0,100,X140),100)</f>
        <v>100</v>
      </c>
    </row>
    <row r="141" spans="1:49" x14ac:dyDescent="0.2">
      <c r="A141" s="319">
        <v>36657</v>
      </c>
      <c r="B141" s="319" t="s">
        <v>472</v>
      </c>
      <c r="C141" s="326">
        <v>399</v>
      </c>
      <c r="D141" s="319" t="s">
        <v>502</v>
      </c>
      <c r="E141" s="352">
        <v>2</v>
      </c>
      <c r="F141" s="352">
        <v>1</v>
      </c>
      <c r="G141" s="475">
        <v>2.9652777777777778E-2</v>
      </c>
      <c r="H141" s="487" t="str">
        <f>IF(T141=J141,"Pers","")</f>
        <v>Pers</v>
      </c>
      <c r="I141" s="487" t="str">
        <f>IF(E141&gt;1,IF(G141=K141,"Pers",""),"")</f>
        <v>Pers</v>
      </c>
      <c r="J141" s="477">
        <f t="array" ref="J141">MIN(IF(L$13:L$1000=L141,T$13:T$1000))</f>
        <v>1.4652777777777778E-2</v>
      </c>
      <c r="K141" s="477">
        <f t="array" ref="K141">MIN(IF(L$13:L$1000=L141,U$13:U$1000))</f>
        <v>2.9652777777777778E-2</v>
      </c>
      <c r="L141" s="326" t="s">
        <v>486</v>
      </c>
      <c r="M141" s="331">
        <v>2.5231481481481481E-3</v>
      </c>
      <c r="N141" s="331">
        <v>1.5277777777777779E-3</v>
      </c>
      <c r="O141" s="331">
        <v>1.712962962962963E-3</v>
      </c>
      <c r="P141" s="331">
        <v>1.1342592592592591E-3</v>
      </c>
      <c r="Q141" s="331">
        <v>1.8749999999999999E-3</v>
      </c>
      <c r="R141" s="331">
        <v>2.5347222222222221E-3</v>
      </c>
      <c r="S141" s="331">
        <v>3.3449074074074071E-3</v>
      </c>
      <c r="T141" s="332">
        <f>SUM(M141:S141)</f>
        <v>1.4652777777777778E-2</v>
      </c>
      <c r="U141" s="488" t="s">
        <v>529</v>
      </c>
      <c r="V141" s="332"/>
      <c r="W141" s="343"/>
      <c r="X141" s="343"/>
      <c r="Y141" s="408"/>
      <c r="Z141" s="412">
        <f>IF(M141=0,100,M141)</f>
        <v>2.5231481481481481E-3</v>
      </c>
      <c r="AA141" s="412">
        <f>IF(N141=0,100,N141)</f>
        <v>1.5277777777777779E-3</v>
      </c>
      <c r="AB141" s="412">
        <f>IF(O141=0,100,O141)</f>
        <v>1.712962962962963E-3</v>
      </c>
      <c r="AC141" s="412">
        <f>IF(P141=0,100,P141)</f>
        <v>1.1342592592592591E-3</v>
      </c>
      <c r="AD141" s="412">
        <f>IF(Q141=0,100,Q141)</f>
        <v>1.8749999999999999E-3</v>
      </c>
      <c r="AE141" s="412">
        <f>IF(R141=0,100,R141)</f>
        <v>2.5347222222222221E-3</v>
      </c>
      <c r="AF141" s="412">
        <f>IF(S141=0,100,S141)</f>
        <v>3.3449074074074071E-3</v>
      </c>
      <c r="AG141" s="412">
        <f>IF(T141=0,100,T141)</f>
        <v>1.4652777777777778E-2</v>
      </c>
      <c r="AH141" s="412" t="str">
        <f>IF(U141=0,100,U141)</f>
        <v>x</v>
      </c>
      <c r="AI141" s="412">
        <f>IF(V141=0,100,V141)</f>
        <v>100</v>
      </c>
      <c r="AJ141" s="412">
        <f>IF(W141=0,100,W141)</f>
        <v>100</v>
      </c>
      <c r="AK141" s="412">
        <f>IF(X141=0,100,X141)</f>
        <v>100</v>
      </c>
      <c r="AL141" s="413">
        <f>IF($B141="Dame",IF(M141=0,100,M141),100)</f>
        <v>100</v>
      </c>
      <c r="AM141" s="413">
        <f>IF($B141="Dame",IF(N141=0,100,N141),100)</f>
        <v>100</v>
      </c>
      <c r="AN141" s="413">
        <f>IF($B141="Dame",IF(O141=0,100,O141),100)</f>
        <v>100</v>
      </c>
      <c r="AO141" s="413">
        <f>IF($B141="Dame",IF(P141=0,100,P141),100)</f>
        <v>100</v>
      </c>
      <c r="AP141" s="413">
        <f>IF($B141="Dame",IF(Q141=0,100,Q141),100)</f>
        <v>100</v>
      </c>
      <c r="AQ141" s="413">
        <f>IF($B141="Dame",IF(R141=0,100,R141),100)</f>
        <v>100</v>
      </c>
      <c r="AR141" s="413">
        <f>IF($B141="Dame",IF(S141=0,100,S141),100)</f>
        <v>100</v>
      </c>
      <c r="AS141" s="413">
        <f>IF($B141="Dame",IF(T141=0,100,T141),100)</f>
        <v>100</v>
      </c>
      <c r="AT141" s="413">
        <f>IF($B141="Dame",IF(U141=0,100,U141),100)</f>
        <v>100</v>
      </c>
      <c r="AU141" s="413">
        <f>IF($B141="Dame",IF(V141=0,100,V141),100)</f>
        <v>100</v>
      </c>
      <c r="AV141" s="413">
        <f>IF($B141="Dame",IF(W141=0,100,W141),100)</f>
        <v>100</v>
      </c>
      <c r="AW141" s="413">
        <f>IF($B141="Dame",IF(X141=0,100,X141),100)</f>
        <v>100</v>
      </c>
    </row>
    <row r="142" spans="1:49" x14ac:dyDescent="0.2">
      <c r="A142" s="319">
        <v>36657</v>
      </c>
      <c r="B142" s="319" t="s">
        <v>472</v>
      </c>
      <c r="C142" s="326">
        <v>400</v>
      </c>
      <c r="D142" s="319" t="s">
        <v>502</v>
      </c>
      <c r="E142" s="352">
        <v>2</v>
      </c>
      <c r="F142" s="352">
        <v>2</v>
      </c>
      <c r="G142" s="475">
        <v>2.9652777777777778E-2</v>
      </c>
      <c r="H142" s="487" t="str">
        <f>IF(T142=J142,"Pers","")</f>
        <v/>
      </c>
      <c r="I142" s="487" t="str">
        <f>IF(E142&gt;1,IF(G142=K142,"Pers",""),"")</f>
        <v>Pers</v>
      </c>
      <c r="J142" s="477">
        <f t="array" ref="J142">MIN(IF(L$13:L$1000=L142,T$13:T$1000))</f>
        <v>1.4652777777777778E-2</v>
      </c>
      <c r="K142" s="477">
        <f t="array" ref="K142">MIN(IF(L$13:L$1000=L142,U$13:U$1000))</f>
        <v>2.9652777777777778E-2</v>
      </c>
      <c r="L142" s="326" t="s">
        <v>486</v>
      </c>
      <c r="M142" s="331">
        <v>2.673611111111111E-3</v>
      </c>
      <c r="N142" s="331">
        <v>1.5509259259259261E-3</v>
      </c>
      <c r="O142" s="331">
        <v>1.8055555555555557E-3</v>
      </c>
      <c r="P142" s="331">
        <v>1.2731481481481483E-3</v>
      </c>
      <c r="Q142" s="331">
        <v>1.9907407407407408E-3</v>
      </c>
      <c r="R142" s="331">
        <v>2.5347222222222221E-3</v>
      </c>
      <c r="S142" s="331">
        <v>3.1712962962962958E-3</v>
      </c>
      <c r="T142" s="332">
        <f>SUM(M142:S142)</f>
        <v>1.5000000000000001E-2</v>
      </c>
      <c r="U142" s="332">
        <v>2.9652777777777778E-2</v>
      </c>
      <c r="V142" s="332"/>
      <c r="W142" s="343"/>
      <c r="X142" s="343"/>
      <c r="Y142" s="406"/>
      <c r="Z142" s="412">
        <f>IF(M142=0,100,M142)</f>
        <v>2.673611111111111E-3</v>
      </c>
      <c r="AA142" s="412">
        <f>IF(N142=0,100,N142)</f>
        <v>1.5509259259259261E-3</v>
      </c>
      <c r="AB142" s="412">
        <f>IF(O142=0,100,O142)</f>
        <v>1.8055555555555557E-3</v>
      </c>
      <c r="AC142" s="412">
        <f>IF(P142=0,100,P142)</f>
        <v>1.2731481481481483E-3</v>
      </c>
      <c r="AD142" s="412">
        <f>IF(Q142=0,100,Q142)</f>
        <v>1.9907407407407408E-3</v>
      </c>
      <c r="AE142" s="412">
        <f>IF(R142=0,100,R142)</f>
        <v>2.5347222222222221E-3</v>
      </c>
      <c r="AF142" s="412">
        <f>IF(S142=0,100,S142)</f>
        <v>3.1712962962962958E-3</v>
      </c>
      <c r="AG142" s="412">
        <f>IF(T142=0,100,T142)</f>
        <v>1.5000000000000001E-2</v>
      </c>
      <c r="AH142" s="412">
        <f>IF(U142=0,100,U142)</f>
        <v>2.9652777777777778E-2</v>
      </c>
      <c r="AI142" s="412">
        <f>IF(V142=0,100,V142)</f>
        <v>100</v>
      </c>
      <c r="AJ142" s="412">
        <f>IF(W142=0,100,W142)</f>
        <v>100</v>
      </c>
      <c r="AK142" s="412">
        <f>IF(X142=0,100,X142)</f>
        <v>100</v>
      </c>
      <c r="AL142" s="413">
        <f>IF($B142="Dame",IF(M142=0,100,M142),100)</f>
        <v>100</v>
      </c>
      <c r="AM142" s="413">
        <f>IF($B142="Dame",IF(N142=0,100,N142),100)</f>
        <v>100</v>
      </c>
      <c r="AN142" s="413">
        <f>IF($B142="Dame",IF(O142=0,100,O142),100)</f>
        <v>100</v>
      </c>
      <c r="AO142" s="413">
        <f>IF($B142="Dame",IF(P142=0,100,P142),100)</f>
        <v>100</v>
      </c>
      <c r="AP142" s="413">
        <f>IF($B142="Dame",IF(Q142=0,100,Q142),100)</f>
        <v>100</v>
      </c>
      <c r="AQ142" s="413">
        <f>IF($B142="Dame",IF(R142=0,100,R142),100)</f>
        <v>100</v>
      </c>
      <c r="AR142" s="413">
        <f>IF($B142="Dame",IF(S142=0,100,S142),100)</f>
        <v>100</v>
      </c>
      <c r="AS142" s="413">
        <f>IF($B142="Dame",IF(T142=0,100,T142),100)</f>
        <v>100</v>
      </c>
      <c r="AT142" s="413">
        <f>IF($B142="Dame",IF(U142=0,100,U142),100)</f>
        <v>100</v>
      </c>
      <c r="AU142" s="413">
        <f>IF($B142="Dame",IF(V142=0,100,V142),100)</f>
        <v>100</v>
      </c>
      <c r="AV142" s="413">
        <f>IF($B142="Dame",IF(W142=0,100,W142),100)</f>
        <v>100</v>
      </c>
      <c r="AW142" s="413">
        <f>IF($B142="Dame",IF(X142=0,100,X142),100)</f>
        <v>100</v>
      </c>
    </row>
    <row r="143" spans="1:49" x14ac:dyDescent="0.2">
      <c r="A143" s="319">
        <v>36657</v>
      </c>
      <c r="B143" s="319" t="s">
        <v>472</v>
      </c>
      <c r="C143" s="326">
        <v>306</v>
      </c>
      <c r="D143" s="319" t="s">
        <v>502</v>
      </c>
      <c r="E143" s="352">
        <v>2</v>
      </c>
      <c r="F143" s="352">
        <v>1</v>
      </c>
      <c r="G143" s="475">
        <v>3.1307870370370375E-2</v>
      </c>
      <c r="H143" s="487" t="str">
        <f>IF(T143=J143,"Pers","")</f>
        <v>Pers</v>
      </c>
      <c r="I143" s="487" t="str">
        <f>IF(E143&gt;1,IF(G143=K143,"Pers",""),"")</f>
        <v>Pers</v>
      </c>
      <c r="J143" s="477">
        <f t="array" ref="J143">MIN(IF(L$13:L$1000=L143,T$13:T$1000))</f>
        <v>1.5034722222222224E-2</v>
      </c>
      <c r="K143" s="477">
        <f t="array" ref="K143">MIN(IF(L$13:L$1000=L143,U$13:U$1000))</f>
        <v>3.1307870370370375E-2</v>
      </c>
      <c r="L143" s="326" t="s">
        <v>483</v>
      </c>
      <c r="M143" s="331">
        <v>2.4652777777777776E-3</v>
      </c>
      <c r="N143" s="331">
        <v>1.5162037037037036E-3</v>
      </c>
      <c r="O143" s="331">
        <v>1.8055555555555557E-3</v>
      </c>
      <c r="P143" s="331">
        <v>1.25E-3</v>
      </c>
      <c r="Q143" s="331">
        <v>2.0601851851851853E-3</v>
      </c>
      <c r="R143" s="331">
        <v>2.5115740740740741E-3</v>
      </c>
      <c r="S143" s="331">
        <v>3.425925925925926E-3</v>
      </c>
      <c r="T143" s="332">
        <f>SUM(M143:S143)</f>
        <v>1.5034722222222224E-2</v>
      </c>
      <c r="U143" s="488" t="s">
        <v>529</v>
      </c>
      <c r="V143" s="343"/>
      <c r="W143" s="343"/>
      <c r="X143" s="343"/>
      <c r="Y143" s="408"/>
      <c r="Z143" s="412">
        <f>IF(M143=0,100,M143)</f>
        <v>2.4652777777777776E-3</v>
      </c>
      <c r="AA143" s="412">
        <f>IF(N143=0,100,N143)</f>
        <v>1.5162037037037036E-3</v>
      </c>
      <c r="AB143" s="412">
        <f>IF(O143=0,100,O143)</f>
        <v>1.8055555555555557E-3</v>
      </c>
      <c r="AC143" s="412">
        <f>IF(P143=0,100,P143)</f>
        <v>1.25E-3</v>
      </c>
      <c r="AD143" s="412">
        <f>IF(Q143=0,100,Q143)</f>
        <v>2.0601851851851853E-3</v>
      </c>
      <c r="AE143" s="412">
        <f>IF(R143=0,100,R143)</f>
        <v>2.5115740740740741E-3</v>
      </c>
      <c r="AF143" s="412">
        <f>IF(S143=0,100,S143)</f>
        <v>3.425925925925926E-3</v>
      </c>
      <c r="AG143" s="412">
        <f>IF(T143=0,100,T143)</f>
        <v>1.5034722222222224E-2</v>
      </c>
      <c r="AH143" s="412" t="str">
        <f>IF(U143=0,100,U143)</f>
        <v>x</v>
      </c>
      <c r="AI143" s="412">
        <f>IF(V143=0,100,V143)</f>
        <v>100</v>
      </c>
      <c r="AJ143" s="412">
        <f>IF(W143=0,100,W143)</f>
        <v>100</v>
      </c>
      <c r="AK143" s="412">
        <f>IF(X143=0,100,X143)</f>
        <v>100</v>
      </c>
      <c r="AL143" s="413">
        <f>IF($B143="Dame",IF(M143=0,100,M143),100)</f>
        <v>100</v>
      </c>
      <c r="AM143" s="413">
        <f>IF($B143="Dame",IF(N143=0,100,N143),100)</f>
        <v>100</v>
      </c>
      <c r="AN143" s="413">
        <f>IF($B143="Dame",IF(O143=0,100,O143),100)</f>
        <v>100</v>
      </c>
      <c r="AO143" s="413">
        <f>IF($B143="Dame",IF(P143=0,100,P143),100)</f>
        <v>100</v>
      </c>
      <c r="AP143" s="413">
        <f>IF($B143="Dame",IF(Q143=0,100,Q143),100)</f>
        <v>100</v>
      </c>
      <c r="AQ143" s="413">
        <f>IF($B143="Dame",IF(R143=0,100,R143),100)</f>
        <v>100</v>
      </c>
      <c r="AR143" s="413">
        <f>IF($B143="Dame",IF(S143=0,100,S143),100)</f>
        <v>100</v>
      </c>
      <c r="AS143" s="413">
        <f>IF($B143="Dame",IF(T143=0,100,T143),100)</f>
        <v>100</v>
      </c>
      <c r="AT143" s="413">
        <f>IF($B143="Dame",IF(U143=0,100,U143),100)</f>
        <v>100</v>
      </c>
      <c r="AU143" s="413">
        <f>IF($B143="Dame",IF(V143=0,100,V143),100)</f>
        <v>100</v>
      </c>
      <c r="AV143" s="413">
        <f>IF($B143="Dame",IF(W143=0,100,W143),100)</f>
        <v>100</v>
      </c>
      <c r="AW143" s="413">
        <f>IF($B143="Dame",IF(X143=0,100,X143),100)</f>
        <v>100</v>
      </c>
    </row>
    <row r="144" spans="1:49" x14ac:dyDescent="0.2">
      <c r="A144" s="319">
        <v>36657</v>
      </c>
      <c r="B144" s="319" t="s">
        <v>472</v>
      </c>
      <c r="C144" s="326">
        <v>307</v>
      </c>
      <c r="D144" s="319" t="s">
        <v>502</v>
      </c>
      <c r="E144" s="352">
        <v>2</v>
      </c>
      <c r="F144" s="352">
        <v>2</v>
      </c>
      <c r="G144" s="475">
        <v>3.1307870370370375E-2</v>
      </c>
      <c r="H144" s="487" t="str">
        <f>IF(T144=J144,"Pers","")</f>
        <v/>
      </c>
      <c r="I144" s="487" t="str">
        <f>IF(E144&gt;1,IF(G144=K144,"Pers",""),"")</f>
        <v>Pers</v>
      </c>
      <c r="J144" s="477">
        <f t="array" ref="J144">MIN(IF(L$13:L$1000=L144,T$13:T$1000))</f>
        <v>1.5034722222222224E-2</v>
      </c>
      <c r="K144" s="477">
        <f t="array" ref="K144">MIN(IF(L$13:L$1000=L144,U$13:U$1000))</f>
        <v>3.1307870370370375E-2</v>
      </c>
      <c r="L144" s="326" t="s">
        <v>483</v>
      </c>
      <c r="M144" s="331">
        <v>2.8935185185185188E-3</v>
      </c>
      <c r="N144" s="331">
        <v>1.6435185185185183E-3</v>
      </c>
      <c r="O144" s="331">
        <v>1.9907407407407408E-3</v>
      </c>
      <c r="P144" s="331">
        <v>1.4004629629629629E-3</v>
      </c>
      <c r="Q144" s="331">
        <v>2.2916666666666667E-3</v>
      </c>
      <c r="R144" s="331">
        <v>2.6620370370370374E-3</v>
      </c>
      <c r="S144" s="331">
        <v>3.3912037037037036E-3</v>
      </c>
      <c r="T144" s="332">
        <f>SUM(M144:S144)</f>
        <v>1.6273148148148148E-2</v>
      </c>
      <c r="U144" s="332">
        <v>3.1307870370370375E-2</v>
      </c>
      <c r="V144" s="343"/>
      <c r="W144" s="343"/>
      <c r="X144" s="343"/>
      <c r="Y144" s="408"/>
      <c r="Z144" s="412">
        <f>IF(M144=0,100,M144)</f>
        <v>2.8935185185185188E-3</v>
      </c>
      <c r="AA144" s="412">
        <f>IF(N144=0,100,N144)</f>
        <v>1.6435185185185183E-3</v>
      </c>
      <c r="AB144" s="412">
        <f>IF(O144=0,100,O144)</f>
        <v>1.9907407407407408E-3</v>
      </c>
      <c r="AC144" s="412">
        <f>IF(P144=0,100,P144)</f>
        <v>1.4004629629629629E-3</v>
      </c>
      <c r="AD144" s="412">
        <f>IF(Q144=0,100,Q144)</f>
        <v>2.2916666666666667E-3</v>
      </c>
      <c r="AE144" s="412">
        <f>IF(R144=0,100,R144)</f>
        <v>2.6620370370370374E-3</v>
      </c>
      <c r="AF144" s="412">
        <f>IF(S144=0,100,S144)</f>
        <v>3.3912037037037036E-3</v>
      </c>
      <c r="AG144" s="412">
        <f>IF(T144=0,100,T144)</f>
        <v>1.6273148148148148E-2</v>
      </c>
      <c r="AH144" s="412">
        <f>IF(U144=0,100,U144)</f>
        <v>3.1307870370370375E-2</v>
      </c>
      <c r="AI144" s="412">
        <f>IF(V144=0,100,V144)</f>
        <v>100</v>
      </c>
      <c r="AJ144" s="412">
        <f>IF(W144=0,100,W144)</f>
        <v>100</v>
      </c>
      <c r="AK144" s="412">
        <f>IF(X144=0,100,X144)</f>
        <v>100</v>
      </c>
      <c r="AL144" s="413">
        <f>IF($B144="Dame",IF(M144=0,100,M144),100)</f>
        <v>100</v>
      </c>
      <c r="AM144" s="413">
        <f>IF($B144="Dame",IF(N144=0,100,N144),100)</f>
        <v>100</v>
      </c>
      <c r="AN144" s="413">
        <f>IF($B144="Dame",IF(O144=0,100,O144),100)</f>
        <v>100</v>
      </c>
      <c r="AO144" s="413">
        <f>IF($B144="Dame",IF(P144=0,100,P144),100)</f>
        <v>100</v>
      </c>
      <c r="AP144" s="413">
        <f>IF($B144="Dame",IF(Q144=0,100,Q144),100)</f>
        <v>100</v>
      </c>
      <c r="AQ144" s="413">
        <f>IF($B144="Dame",IF(R144=0,100,R144),100)</f>
        <v>100</v>
      </c>
      <c r="AR144" s="413">
        <f>IF($B144="Dame",IF(S144=0,100,S144),100)</f>
        <v>100</v>
      </c>
      <c r="AS144" s="413">
        <f>IF($B144="Dame",IF(T144=0,100,T144),100)</f>
        <v>100</v>
      </c>
      <c r="AT144" s="413">
        <f>IF($B144="Dame",IF(U144=0,100,U144),100)</f>
        <v>100</v>
      </c>
      <c r="AU144" s="413">
        <f>IF($B144="Dame",IF(V144=0,100,V144),100)</f>
        <v>100</v>
      </c>
      <c r="AV144" s="413">
        <f>IF($B144="Dame",IF(W144=0,100,W144),100)</f>
        <v>100</v>
      </c>
      <c r="AW144" s="413">
        <f>IF($B144="Dame",IF(X144=0,100,X144),100)</f>
        <v>100</v>
      </c>
    </row>
    <row r="145" spans="1:49" x14ac:dyDescent="0.2">
      <c r="A145" s="319">
        <v>37042</v>
      </c>
      <c r="B145" s="319" t="s">
        <v>472</v>
      </c>
      <c r="C145" s="326">
        <v>231</v>
      </c>
      <c r="D145" s="319"/>
      <c r="E145" s="352">
        <v>1</v>
      </c>
      <c r="F145" s="352">
        <v>1</v>
      </c>
      <c r="G145" s="474">
        <v>1.4583333333333332E-2</v>
      </c>
      <c r="H145" s="487" t="str">
        <f>IF(T145=J145,"Pers","")</f>
        <v>Pers</v>
      </c>
      <c r="I145" s="487" t="str">
        <f>IF(E145&gt;1,IF(G145=K145,"Pers",""),"")</f>
        <v/>
      </c>
      <c r="J145" s="477">
        <f t="array" ref="J145">MIN(IF(L$13:L$1000=L145,T$13:T$1000))</f>
        <v>1.4583333333333332E-2</v>
      </c>
      <c r="K145" s="477">
        <f t="array" ref="K145">MIN(IF(L$13:L$1000=L145,U$13:U$1000))</f>
        <v>0</v>
      </c>
      <c r="L145" s="334" t="s">
        <v>156</v>
      </c>
      <c r="M145" s="331">
        <v>2.3263888888888887E-3</v>
      </c>
      <c r="N145" s="331">
        <v>1.6203703703703703E-3</v>
      </c>
      <c r="O145" s="331">
        <v>1.7592592592592592E-3</v>
      </c>
      <c r="P145" s="331">
        <v>1.2384259259259258E-3</v>
      </c>
      <c r="Q145" s="331">
        <v>2.0138888888888888E-3</v>
      </c>
      <c r="R145" s="331">
        <v>2.5115740740740741E-3</v>
      </c>
      <c r="S145" s="331">
        <v>3.1134259259259257E-3</v>
      </c>
      <c r="T145" s="332">
        <f>SUM(M145:S145)</f>
        <v>1.4583333333333332E-2</v>
      </c>
      <c r="U145" s="488" t="s">
        <v>529</v>
      </c>
      <c r="V145" s="343"/>
      <c r="W145" s="343"/>
      <c r="X145" s="343"/>
      <c r="Y145" s="408"/>
      <c r="Z145" s="412">
        <f>IF(M145=0,100,M145)</f>
        <v>2.3263888888888887E-3</v>
      </c>
      <c r="AA145" s="412">
        <f>IF(N145=0,100,N145)</f>
        <v>1.6203703703703703E-3</v>
      </c>
      <c r="AB145" s="412">
        <f>IF(O145=0,100,O145)</f>
        <v>1.7592592592592592E-3</v>
      </c>
      <c r="AC145" s="412">
        <f>IF(P145=0,100,P145)</f>
        <v>1.2384259259259258E-3</v>
      </c>
      <c r="AD145" s="412">
        <f>IF(Q145=0,100,Q145)</f>
        <v>2.0138888888888888E-3</v>
      </c>
      <c r="AE145" s="412">
        <f>IF(R145=0,100,R145)</f>
        <v>2.5115740740740741E-3</v>
      </c>
      <c r="AF145" s="412">
        <f>IF(S145=0,100,S145)</f>
        <v>3.1134259259259257E-3</v>
      </c>
      <c r="AG145" s="412">
        <f>IF(T145=0,100,T145)</f>
        <v>1.4583333333333332E-2</v>
      </c>
      <c r="AH145" s="412" t="str">
        <f>IF(U145=0,100,U145)</f>
        <v>x</v>
      </c>
      <c r="AI145" s="412">
        <f>IF(V145=0,100,V145)</f>
        <v>100</v>
      </c>
      <c r="AJ145" s="412">
        <f>IF(W145=0,100,W145)</f>
        <v>100</v>
      </c>
      <c r="AK145" s="412">
        <f>IF(X145=0,100,X145)</f>
        <v>100</v>
      </c>
      <c r="AL145" s="413">
        <f>IF($B145="Dame",IF(M145=0,100,M145),100)</f>
        <v>100</v>
      </c>
      <c r="AM145" s="413">
        <f>IF($B145="Dame",IF(N145=0,100,N145),100)</f>
        <v>100</v>
      </c>
      <c r="AN145" s="413">
        <f>IF($B145="Dame",IF(O145=0,100,O145),100)</f>
        <v>100</v>
      </c>
      <c r="AO145" s="413">
        <f>IF($B145="Dame",IF(P145=0,100,P145),100)</f>
        <v>100</v>
      </c>
      <c r="AP145" s="413">
        <f>IF($B145="Dame",IF(Q145=0,100,Q145),100)</f>
        <v>100</v>
      </c>
      <c r="AQ145" s="413">
        <f>IF($B145="Dame",IF(R145=0,100,R145),100)</f>
        <v>100</v>
      </c>
      <c r="AR145" s="413">
        <f>IF($B145="Dame",IF(S145=0,100,S145),100)</f>
        <v>100</v>
      </c>
      <c r="AS145" s="413">
        <f>IF($B145="Dame",IF(T145=0,100,T145),100)</f>
        <v>100</v>
      </c>
      <c r="AT145" s="413">
        <f>IF($B145="Dame",IF(U145=0,100,U145),100)</f>
        <v>100</v>
      </c>
      <c r="AU145" s="413">
        <f>IF($B145="Dame",IF(V145=0,100,V145),100)</f>
        <v>100</v>
      </c>
      <c r="AV145" s="413">
        <f>IF($B145="Dame",IF(W145=0,100,W145),100)</f>
        <v>100</v>
      </c>
      <c r="AW145" s="413">
        <f>IF($B145="Dame",IF(X145=0,100,X145),100)</f>
        <v>100</v>
      </c>
    </row>
    <row r="146" spans="1:49" s="109" customFormat="1" x14ac:dyDescent="0.2">
      <c r="A146" s="319">
        <v>37042</v>
      </c>
      <c r="B146" s="319" t="s">
        <v>472</v>
      </c>
      <c r="C146" s="326">
        <v>172</v>
      </c>
      <c r="D146" s="319"/>
      <c r="E146" s="352">
        <v>1</v>
      </c>
      <c r="F146" s="352">
        <v>1</v>
      </c>
      <c r="G146" s="474">
        <v>1.4791666666666667E-2</v>
      </c>
      <c r="H146" s="487" t="str">
        <f>IF(T146=J146,"Pers","")</f>
        <v/>
      </c>
      <c r="I146" s="487" t="str">
        <f>IF(E146&gt;1,IF(G146=K146,"Pers",""),"")</f>
        <v/>
      </c>
      <c r="J146" s="477">
        <f t="array" ref="J146">MIN(IF(L$13:L$1000=L146,T$13:T$1000))</f>
        <v>1.335648148148148E-2</v>
      </c>
      <c r="K146" s="477">
        <f t="array" ref="K146">MIN(IF(L$13:L$1000=L146,U$13:U$1000))</f>
        <v>2.8321759259259262E-2</v>
      </c>
      <c r="L146" s="334" t="s">
        <v>130</v>
      </c>
      <c r="M146" s="331">
        <v>2.4189814814814816E-3</v>
      </c>
      <c r="N146" s="331">
        <v>1.5740740740740741E-3</v>
      </c>
      <c r="O146" s="331">
        <v>1.736111111111111E-3</v>
      </c>
      <c r="P146" s="331">
        <v>1.1921296296296296E-3</v>
      </c>
      <c r="Q146" s="331"/>
      <c r="R146" s="331">
        <v>4.4907407407407405E-3</v>
      </c>
      <c r="S146" s="331">
        <v>3.37962962962963E-3</v>
      </c>
      <c r="T146" s="332">
        <f>SUM(M146:S146)</f>
        <v>1.4791666666666667E-2</v>
      </c>
      <c r="U146" s="488" t="s">
        <v>529</v>
      </c>
      <c r="V146" s="343"/>
      <c r="W146" s="343"/>
      <c r="X146" s="343"/>
      <c r="Y146" s="408"/>
      <c r="Z146" s="412">
        <f>IF(M146=0,100,M146)</f>
        <v>2.4189814814814816E-3</v>
      </c>
      <c r="AA146" s="412">
        <f>IF(N146=0,100,N146)</f>
        <v>1.5740740740740741E-3</v>
      </c>
      <c r="AB146" s="412">
        <f>IF(O146=0,100,O146)</f>
        <v>1.736111111111111E-3</v>
      </c>
      <c r="AC146" s="412">
        <f>IF(P146=0,100,P146)</f>
        <v>1.1921296296296296E-3</v>
      </c>
      <c r="AD146" s="412">
        <f>IF(Q146=0,100,Q146)</f>
        <v>100</v>
      </c>
      <c r="AE146" s="412">
        <f>IF(R146=0,100,R146)</f>
        <v>4.4907407407407405E-3</v>
      </c>
      <c r="AF146" s="412">
        <f>IF(S146=0,100,S146)</f>
        <v>3.37962962962963E-3</v>
      </c>
      <c r="AG146" s="412">
        <f>IF(T146=0,100,T146)</f>
        <v>1.4791666666666667E-2</v>
      </c>
      <c r="AH146" s="412" t="str">
        <f>IF(U146=0,100,U146)</f>
        <v>x</v>
      </c>
      <c r="AI146" s="412">
        <f>IF(V146=0,100,V146)</f>
        <v>100</v>
      </c>
      <c r="AJ146" s="412">
        <f>IF(W146=0,100,W146)</f>
        <v>100</v>
      </c>
      <c r="AK146" s="412">
        <f>IF(X146=0,100,X146)</f>
        <v>100</v>
      </c>
      <c r="AL146" s="413">
        <f>IF($B146="Dame",IF(M146=0,100,M146),100)</f>
        <v>100</v>
      </c>
      <c r="AM146" s="413">
        <f>IF($B146="Dame",IF(N146=0,100,N146),100)</f>
        <v>100</v>
      </c>
      <c r="AN146" s="413">
        <f>IF($B146="Dame",IF(O146=0,100,O146),100)</f>
        <v>100</v>
      </c>
      <c r="AO146" s="413">
        <f>IF($B146="Dame",IF(P146=0,100,P146),100)</f>
        <v>100</v>
      </c>
      <c r="AP146" s="413">
        <f>IF($B146="Dame",IF(Q146=0,100,Q146),100)</f>
        <v>100</v>
      </c>
      <c r="AQ146" s="413">
        <f>IF($B146="Dame",IF(R146=0,100,R146),100)</f>
        <v>100</v>
      </c>
      <c r="AR146" s="413">
        <f>IF($B146="Dame",IF(S146=0,100,S146),100)</f>
        <v>100</v>
      </c>
      <c r="AS146" s="413">
        <f>IF($B146="Dame",IF(T146=0,100,T146),100)</f>
        <v>100</v>
      </c>
      <c r="AT146" s="413">
        <f>IF($B146="Dame",IF(U146=0,100,U146),100)</f>
        <v>100</v>
      </c>
      <c r="AU146" s="413">
        <f>IF($B146="Dame",IF(V146=0,100,V146),100)</f>
        <v>100</v>
      </c>
      <c r="AV146" s="413">
        <f>IF($B146="Dame",IF(W146=0,100,W146),100)</f>
        <v>100</v>
      </c>
      <c r="AW146" s="413">
        <f>IF($B146="Dame",IF(X146=0,100,X146),100)</f>
        <v>100</v>
      </c>
    </row>
    <row r="147" spans="1:49" x14ac:dyDescent="0.2">
      <c r="A147" s="319">
        <v>37042</v>
      </c>
      <c r="B147" s="319" t="s">
        <v>469</v>
      </c>
      <c r="C147" s="326">
        <v>134</v>
      </c>
      <c r="D147" s="319"/>
      <c r="E147" s="352">
        <v>1</v>
      </c>
      <c r="F147" s="352">
        <v>1</v>
      </c>
      <c r="G147" s="474">
        <v>1.6770833333333332E-2</v>
      </c>
      <c r="H147" s="487" t="str">
        <f>IF(T147=J147,"Pers","")</f>
        <v>Pers</v>
      </c>
      <c r="I147" s="487" t="str">
        <f>IF(E147&gt;1,IF(G147=K147,"Pers",""),"")</f>
        <v/>
      </c>
      <c r="J147" s="477">
        <f t="array" ref="J147">MIN(IF(L$13:L$1000=L147,T$13:T$1000))</f>
        <v>1.6770833333333332E-2</v>
      </c>
      <c r="K147" s="477">
        <f t="array" ref="K147">MIN(IF(L$13:L$1000=L147,U$13:U$1000))</f>
        <v>0</v>
      </c>
      <c r="L147" s="326" t="s">
        <v>111</v>
      </c>
      <c r="M147" s="331">
        <v>2.7662037037037034E-3</v>
      </c>
      <c r="N147" s="331">
        <v>2.0486111111111113E-3</v>
      </c>
      <c r="O147" s="331">
        <v>1.9560185185185184E-3</v>
      </c>
      <c r="P147" s="331">
        <v>1.3310185185185185E-3</v>
      </c>
      <c r="Q147" s="331">
        <v>2.4305555555555556E-3</v>
      </c>
      <c r="R147" s="331">
        <v>2.8587962962962963E-3</v>
      </c>
      <c r="S147" s="331">
        <v>3.37962962962963E-3</v>
      </c>
      <c r="T147" s="332">
        <f>SUM(M147:S147)</f>
        <v>1.6770833333333332E-2</v>
      </c>
      <c r="U147" s="488" t="s">
        <v>529</v>
      </c>
      <c r="V147" s="343"/>
      <c r="W147" s="343"/>
      <c r="X147" s="343"/>
      <c r="Y147" s="408"/>
      <c r="Z147" s="412">
        <f>IF(M147=0,100,M147)</f>
        <v>2.7662037037037034E-3</v>
      </c>
      <c r="AA147" s="412">
        <f>IF(N147=0,100,N147)</f>
        <v>2.0486111111111113E-3</v>
      </c>
      <c r="AB147" s="412">
        <f>IF(O147=0,100,O147)</f>
        <v>1.9560185185185184E-3</v>
      </c>
      <c r="AC147" s="412">
        <f>IF(P147=0,100,P147)</f>
        <v>1.3310185185185185E-3</v>
      </c>
      <c r="AD147" s="412">
        <f>IF(Q147=0,100,Q147)</f>
        <v>2.4305555555555556E-3</v>
      </c>
      <c r="AE147" s="412">
        <f>IF(R147=0,100,R147)</f>
        <v>2.8587962962962963E-3</v>
      </c>
      <c r="AF147" s="412">
        <f>IF(S147=0,100,S147)</f>
        <v>3.37962962962963E-3</v>
      </c>
      <c r="AG147" s="412">
        <f>IF(T147=0,100,T147)</f>
        <v>1.6770833333333332E-2</v>
      </c>
      <c r="AH147" s="412" t="str">
        <f>IF(U147=0,100,U147)</f>
        <v>x</v>
      </c>
      <c r="AI147" s="412">
        <f>IF(V147=0,100,V147)</f>
        <v>100</v>
      </c>
      <c r="AJ147" s="412">
        <f>IF(W147=0,100,W147)</f>
        <v>100</v>
      </c>
      <c r="AK147" s="412">
        <f>IF(X147=0,100,X147)</f>
        <v>100</v>
      </c>
      <c r="AL147" s="413">
        <f>IF($B147="Dame",IF(M147=0,100,M147),100)</f>
        <v>2.7662037037037034E-3</v>
      </c>
      <c r="AM147" s="413">
        <f>IF($B147="Dame",IF(N147=0,100,N147),100)</f>
        <v>2.0486111111111113E-3</v>
      </c>
      <c r="AN147" s="413">
        <f>IF($B147="Dame",IF(O147=0,100,O147),100)</f>
        <v>1.9560185185185184E-3</v>
      </c>
      <c r="AO147" s="413">
        <f>IF($B147="Dame",IF(P147=0,100,P147),100)</f>
        <v>1.3310185185185185E-3</v>
      </c>
      <c r="AP147" s="413">
        <f>IF($B147="Dame",IF(Q147=0,100,Q147),100)</f>
        <v>2.4305555555555556E-3</v>
      </c>
      <c r="AQ147" s="413">
        <f>IF($B147="Dame",IF(R147=0,100,R147),100)</f>
        <v>2.8587962962962963E-3</v>
      </c>
      <c r="AR147" s="413">
        <f>IF($B147="Dame",IF(S147=0,100,S147),100)</f>
        <v>3.37962962962963E-3</v>
      </c>
      <c r="AS147" s="413">
        <f>IF($B147="Dame",IF(T147=0,100,T147),100)</f>
        <v>1.6770833333333332E-2</v>
      </c>
      <c r="AT147" s="413" t="str">
        <f>IF($B147="Dame",IF(U147=0,100,U147),100)</f>
        <v>x</v>
      </c>
      <c r="AU147" s="413">
        <f>IF($B147="Dame",IF(V147=0,100,V147),100)</f>
        <v>100</v>
      </c>
      <c r="AV147" s="413">
        <f>IF($B147="Dame",IF(W147=0,100,W147),100)</f>
        <v>100</v>
      </c>
      <c r="AW147" s="413">
        <f>IF($B147="Dame",IF(X147=0,100,X147),100)</f>
        <v>100</v>
      </c>
    </row>
    <row r="148" spans="1:49" x14ac:dyDescent="0.2">
      <c r="A148" s="319">
        <v>37042</v>
      </c>
      <c r="B148" s="319" t="s">
        <v>469</v>
      </c>
      <c r="C148" s="326">
        <v>112</v>
      </c>
      <c r="D148" s="319"/>
      <c r="E148" s="352">
        <v>1</v>
      </c>
      <c r="F148" s="352">
        <v>1</v>
      </c>
      <c r="G148" s="474">
        <v>1.7222222222222222E-2</v>
      </c>
      <c r="H148" s="487" t="str">
        <f>IF(T148=J148,"Pers","")</f>
        <v/>
      </c>
      <c r="I148" s="487" t="str">
        <f>IF(E148&gt;1,IF(G148=K148,"Pers",""),"")</f>
        <v/>
      </c>
      <c r="J148" s="477">
        <f t="array" ref="J148">MIN(IF(L$13:L$1000=L148,T$13:T$1000))</f>
        <v>1.5914351851851853E-2</v>
      </c>
      <c r="K148" s="477">
        <f t="array" ref="K148">MIN(IF(L$13:L$1000=L148,U$13:U$1000))</f>
        <v>0</v>
      </c>
      <c r="L148" s="326" t="s">
        <v>97</v>
      </c>
      <c r="M148" s="331">
        <v>2.8124999999999999E-3</v>
      </c>
      <c r="N148" s="331">
        <v>1.8865740740740742E-3</v>
      </c>
      <c r="O148" s="331">
        <v>2.0717592592592593E-3</v>
      </c>
      <c r="P148" s="331">
        <v>1.3773148148148147E-3</v>
      </c>
      <c r="Q148" s="331">
        <v>2.6041666666666665E-3</v>
      </c>
      <c r="R148" s="331">
        <v>2.9976851851851848E-3</v>
      </c>
      <c r="S148" s="331">
        <v>3.472222222222222E-3</v>
      </c>
      <c r="T148" s="332">
        <f>SUM(M148:S148)</f>
        <v>1.7222222222222222E-2</v>
      </c>
      <c r="U148" s="488" t="s">
        <v>529</v>
      </c>
      <c r="V148" s="331"/>
      <c r="W148" s="343"/>
      <c r="X148" s="343"/>
      <c r="Y148" s="408"/>
      <c r="Z148" s="412">
        <f>IF(M148=0,100,M148)</f>
        <v>2.8124999999999999E-3</v>
      </c>
      <c r="AA148" s="412">
        <f>IF(N148=0,100,N148)</f>
        <v>1.8865740740740742E-3</v>
      </c>
      <c r="AB148" s="412">
        <f>IF(O148=0,100,O148)</f>
        <v>2.0717592592592593E-3</v>
      </c>
      <c r="AC148" s="412">
        <f>IF(P148=0,100,P148)</f>
        <v>1.3773148148148147E-3</v>
      </c>
      <c r="AD148" s="412">
        <f>IF(Q148=0,100,Q148)</f>
        <v>2.6041666666666665E-3</v>
      </c>
      <c r="AE148" s="412">
        <f>IF(R148=0,100,R148)</f>
        <v>2.9976851851851848E-3</v>
      </c>
      <c r="AF148" s="412">
        <f>IF(S148=0,100,S148)</f>
        <v>3.472222222222222E-3</v>
      </c>
      <c r="AG148" s="412">
        <f>IF(T148=0,100,T148)</f>
        <v>1.7222222222222222E-2</v>
      </c>
      <c r="AH148" s="412" t="str">
        <f>IF(U148=0,100,U148)</f>
        <v>x</v>
      </c>
      <c r="AI148" s="412">
        <f>IF(V148=0,100,V148)</f>
        <v>100</v>
      </c>
      <c r="AJ148" s="412">
        <f>IF(W148=0,100,W148)</f>
        <v>100</v>
      </c>
      <c r="AK148" s="412">
        <f>IF(X148=0,100,X148)</f>
        <v>100</v>
      </c>
      <c r="AL148" s="413">
        <f>IF($B148="Dame",IF(M148=0,100,M148),100)</f>
        <v>2.8124999999999999E-3</v>
      </c>
      <c r="AM148" s="413">
        <f>IF($B148="Dame",IF(N148=0,100,N148),100)</f>
        <v>1.8865740740740742E-3</v>
      </c>
      <c r="AN148" s="413">
        <f>IF($B148="Dame",IF(O148=0,100,O148),100)</f>
        <v>2.0717592592592593E-3</v>
      </c>
      <c r="AO148" s="413">
        <f>IF($B148="Dame",IF(P148=0,100,P148),100)</f>
        <v>1.3773148148148147E-3</v>
      </c>
      <c r="AP148" s="413">
        <f>IF($B148="Dame",IF(Q148=0,100,Q148),100)</f>
        <v>2.6041666666666665E-3</v>
      </c>
      <c r="AQ148" s="413">
        <f>IF($B148="Dame",IF(R148=0,100,R148),100)</f>
        <v>2.9976851851851848E-3</v>
      </c>
      <c r="AR148" s="413">
        <f>IF($B148="Dame",IF(S148=0,100,S148),100)</f>
        <v>3.472222222222222E-3</v>
      </c>
      <c r="AS148" s="413">
        <f>IF($B148="Dame",IF(T148=0,100,T148),100)</f>
        <v>1.7222222222222222E-2</v>
      </c>
      <c r="AT148" s="413" t="str">
        <f>IF($B148="Dame",IF(U148=0,100,U148),100)</f>
        <v>x</v>
      </c>
      <c r="AU148" s="413">
        <f>IF($B148="Dame",IF(V148=0,100,V148),100)</f>
        <v>100</v>
      </c>
      <c r="AV148" s="413">
        <f>IF($B148="Dame",IF(W148=0,100,W148),100)</f>
        <v>100</v>
      </c>
      <c r="AW148" s="413">
        <f>IF($B148="Dame",IF(X148=0,100,X148),100)</f>
        <v>100</v>
      </c>
    </row>
    <row r="149" spans="1:49" x14ac:dyDescent="0.2">
      <c r="A149" s="319">
        <v>37042</v>
      </c>
      <c r="B149" s="319" t="s">
        <v>472</v>
      </c>
      <c r="C149" s="326">
        <v>195</v>
      </c>
      <c r="D149" s="319"/>
      <c r="E149" s="352">
        <v>2</v>
      </c>
      <c r="F149" s="352">
        <v>1</v>
      </c>
      <c r="G149" s="475">
        <v>2.6701388888888886E-2</v>
      </c>
      <c r="H149" s="487" t="str">
        <f>IF(T149=J149,"Pers","")</f>
        <v/>
      </c>
      <c r="I149" s="487" t="str">
        <f>IF(E149&gt;1,IF(G149=K149,"Pers",""),"")</f>
        <v>Pers</v>
      </c>
      <c r="J149" s="477">
        <f t="array" ref="J149">MIN(IF(L$13:L$1000=L149,T$13:T$1000))</f>
        <v>1.3194444444444443E-2</v>
      </c>
      <c r="K149" s="477">
        <f t="array" ref="K149">MIN(IF(L$13:L$1000=L149,U$13:U$1000))</f>
        <v>2.6701388888888886E-2</v>
      </c>
      <c r="L149" s="326" t="s">
        <v>138</v>
      </c>
      <c r="M149" s="331">
        <v>2.2453703703703702E-3</v>
      </c>
      <c r="N149" s="331">
        <v>1.5393518518518519E-3</v>
      </c>
      <c r="O149" s="331">
        <v>1.6087962962962963E-3</v>
      </c>
      <c r="P149" s="331">
        <v>9.8379629629629642E-4</v>
      </c>
      <c r="Q149" s="331">
        <v>1.9097222222222222E-3</v>
      </c>
      <c r="R149" s="331">
        <v>2.1990740740740742E-3</v>
      </c>
      <c r="S149" s="331">
        <v>2.8124999999999999E-3</v>
      </c>
      <c r="T149" s="332">
        <f>SUM(M149:S149)</f>
        <v>1.3298611111111112E-2</v>
      </c>
      <c r="U149" s="488" t="s">
        <v>529</v>
      </c>
      <c r="V149" s="431"/>
      <c r="W149" s="343"/>
      <c r="X149" s="343"/>
      <c r="Y149" s="408"/>
      <c r="Z149" s="412">
        <f>IF(M149=0,100,M149)</f>
        <v>2.2453703703703702E-3</v>
      </c>
      <c r="AA149" s="412">
        <f>IF(N149=0,100,N149)</f>
        <v>1.5393518518518519E-3</v>
      </c>
      <c r="AB149" s="412">
        <f>IF(O149=0,100,O149)</f>
        <v>1.6087962962962963E-3</v>
      </c>
      <c r="AC149" s="412">
        <f>IF(P149=0,100,P149)</f>
        <v>9.8379629629629642E-4</v>
      </c>
      <c r="AD149" s="412">
        <f>IF(Q149=0,100,Q149)</f>
        <v>1.9097222222222222E-3</v>
      </c>
      <c r="AE149" s="412">
        <f>IF(R149=0,100,R149)</f>
        <v>2.1990740740740742E-3</v>
      </c>
      <c r="AF149" s="412">
        <f>IF(S149=0,100,S149)</f>
        <v>2.8124999999999999E-3</v>
      </c>
      <c r="AG149" s="412">
        <f>IF(T149=0,100,T149)</f>
        <v>1.3298611111111112E-2</v>
      </c>
      <c r="AH149" s="412" t="str">
        <f>IF(U149=0,100,U149)</f>
        <v>x</v>
      </c>
      <c r="AI149" s="412">
        <f>IF(V149=0,100,V149)</f>
        <v>100</v>
      </c>
      <c r="AJ149" s="412">
        <f>IF(W149=0,100,W149)</f>
        <v>100</v>
      </c>
      <c r="AK149" s="412">
        <f>IF(X149=0,100,X149)</f>
        <v>100</v>
      </c>
      <c r="AL149" s="413">
        <f>IF($B149="Dame",IF(M149=0,100,M149),100)</f>
        <v>100</v>
      </c>
      <c r="AM149" s="413">
        <f>IF($B149="Dame",IF(N149=0,100,N149),100)</f>
        <v>100</v>
      </c>
      <c r="AN149" s="413">
        <f>IF($B149="Dame",IF(O149=0,100,O149),100)</f>
        <v>100</v>
      </c>
      <c r="AO149" s="413">
        <f>IF($B149="Dame",IF(P149=0,100,P149),100)</f>
        <v>100</v>
      </c>
      <c r="AP149" s="413">
        <f>IF($B149="Dame",IF(Q149=0,100,Q149),100)</f>
        <v>100</v>
      </c>
      <c r="AQ149" s="413">
        <f>IF($B149="Dame",IF(R149=0,100,R149),100)</f>
        <v>100</v>
      </c>
      <c r="AR149" s="413">
        <f>IF($B149="Dame",IF(S149=0,100,S149),100)</f>
        <v>100</v>
      </c>
      <c r="AS149" s="413">
        <f>IF($B149="Dame",IF(T149=0,100,T149),100)</f>
        <v>100</v>
      </c>
      <c r="AT149" s="413">
        <f>IF($B149="Dame",IF(U149=0,100,U149),100)</f>
        <v>100</v>
      </c>
      <c r="AU149" s="413">
        <f>IF($B149="Dame",IF(V149=0,100,V149),100)</f>
        <v>100</v>
      </c>
      <c r="AV149" s="413">
        <f>IF($B149="Dame",IF(W149=0,100,W149),100)</f>
        <v>100</v>
      </c>
      <c r="AW149" s="413">
        <f>IF($B149="Dame",IF(X149=0,100,X149),100)</f>
        <v>100</v>
      </c>
    </row>
    <row r="150" spans="1:49" x14ac:dyDescent="0.2">
      <c r="A150" s="319">
        <v>37042</v>
      </c>
      <c r="B150" s="319" t="s">
        <v>472</v>
      </c>
      <c r="C150" s="326">
        <v>196</v>
      </c>
      <c r="D150" s="319"/>
      <c r="E150" s="352">
        <v>2</v>
      </c>
      <c r="F150" s="352">
        <v>2</v>
      </c>
      <c r="G150" s="475">
        <v>2.6701388888888886E-2</v>
      </c>
      <c r="H150" s="487" t="str">
        <f>IF(T150=J150,"Pers","")</f>
        <v/>
      </c>
      <c r="I150" s="487" t="str">
        <f>IF(E150&gt;1,IF(G150=K150,"Pers",""),"")</f>
        <v>Pers</v>
      </c>
      <c r="J150" s="477">
        <f t="array" ref="J150">MIN(IF(L$13:L$1000=L150,T$13:T$1000))</f>
        <v>1.3194444444444443E-2</v>
      </c>
      <c r="K150" s="477">
        <f t="array" ref="K150">MIN(IF(L$13:L$1000=L150,U$13:U$1000))</f>
        <v>2.6701388888888886E-2</v>
      </c>
      <c r="L150" s="326" t="s">
        <v>138</v>
      </c>
      <c r="M150" s="331">
        <v>2.3495370370370371E-3</v>
      </c>
      <c r="N150" s="331">
        <v>1.5625000000000001E-3</v>
      </c>
      <c r="O150" s="331">
        <v>1.5856481481481479E-3</v>
      </c>
      <c r="P150" s="331">
        <v>1.0416666666666667E-3</v>
      </c>
      <c r="Q150" s="331">
        <v>1.9791666666666668E-3</v>
      </c>
      <c r="R150" s="331">
        <v>2.1990740740740742E-3</v>
      </c>
      <c r="S150" s="331">
        <v>2.685185185185185E-3</v>
      </c>
      <c r="T150" s="332">
        <f>SUM(M150:S150)</f>
        <v>1.3402777777777776E-2</v>
      </c>
      <c r="U150" s="332">
        <v>2.6701388888888886E-2</v>
      </c>
      <c r="V150" s="332"/>
      <c r="W150" s="343"/>
      <c r="X150" s="343"/>
      <c r="Y150" s="408"/>
      <c r="Z150" s="412">
        <f>IF(M150=0,100,M150)</f>
        <v>2.3495370370370371E-3</v>
      </c>
      <c r="AA150" s="412">
        <f>IF(N150=0,100,N150)</f>
        <v>1.5625000000000001E-3</v>
      </c>
      <c r="AB150" s="412">
        <f>IF(O150=0,100,O150)</f>
        <v>1.5856481481481479E-3</v>
      </c>
      <c r="AC150" s="412">
        <f>IF(P150=0,100,P150)</f>
        <v>1.0416666666666667E-3</v>
      </c>
      <c r="AD150" s="412">
        <f>IF(Q150=0,100,Q150)</f>
        <v>1.9791666666666668E-3</v>
      </c>
      <c r="AE150" s="412">
        <f>IF(R150=0,100,R150)</f>
        <v>2.1990740740740742E-3</v>
      </c>
      <c r="AF150" s="412">
        <f>IF(S150=0,100,S150)</f>
        <v>2.685185185185185E-3</v>
      </c>
      <c r="AG150" s="412">
        <f>IF(T150=0,100,T150)</f>
        <v>1.3402777777777776E-2</v>
      </c>
      <c r="AH150" s="412">
        <f>IF(U150=0,100,U150)</f>
        <v>2.6701388888888886E-2</v>
      </c>
      <c r="AI150" s="412">
        <f>IF(V150=0,100,V150)</f>
        <v>100</v>
      </c>
      <c r="AJ150" s="412">
        <f>IF(W150=0,100,W150)</f>
        <v>100</v>
      </c>
      <c r="AK150" s="412">
        <f>IF(X150=0,100,X150)</f>
        <v>100</v>
      </c>
      <c r="AL150" s="413">
        <f>IF($B150="Dame",IF(M150=0,100,M150),100)</f>
        <v>100</v>
      </c>
      <c r="AM150" s="413">
        <f>IF($B150="Dame",IF(N150=0,100,N150),100)</f>
        <v>100</v>
      </c>
      <c r="AN150" s="413">
        <f>IF($B150="Dame",IF(O150=0,100,O150),100)</f>
        <v>100</v>
      </c>
      <c r="AO150" s="413">
        <f>IF($B150="Dame",IF(P150=0,100,P150),100)</f>
        <v>100</v>
      </c>
      <c r="AP150" s="413">
        <f>IF($B150="Dame",IF(Q150=0,100,Q150),100)</f>
        <v>100</v>
      </c>
      <c r="AQ150" s="413">
        <f>IF($B150="Dame",IF(R150=0,100,R150),100)</f>
        <v>100</v>
      </c>
      <c r="AR150" s="413">
        <f>IF($B150="Dame",IF(S150=0,100,S150),100)</f>
        <v>100</v>
      </c>
      <c r="AS150" s="413">
        <f>IF($B150="Dame",IF(T150=0,100,T150),100)</f>
        <v>100</v>
      </c>
      <c r="AT150" s="413">
        <f>IF($B150="Dame",IF(U150=0,100,U150),100)</f>
        <v>100</v>
      </c>
      <c r="AU150" s="413">
        <f>IF($B150="Dame",IF(V150=0,100,V150),100)</f>
        <v>100</v>
      </c>
      <c r="AV150" s="413">
        <f>IF($B150="Dame",IF(W150=0,100,W150),100)</f>
        <v>100</v>
      </c>
      <c r="AW150" s="413">
        <f>IF($B150="Dame",IF(X150=0,100,X150),100)</f>
        <v>100</v>
      </c>
    </row>
    <row r="151" spans="1:49" x14ac:dyDescent="0.2">
      <c r="A151" s="319">
        <v>37042</v>
      </c>
      <c r="B151" s="319" t="s">
        <v>472</v>
      </c>
      <c r="C151" s="326">
        <v>335</v>
      </c>
      <c r="D151" s="319"/>
      <c r="E151" s="352">
        <v>2</v>
      </c>
      <c r="F151" s="352">
        <v>1</v>
      </c>
      <c r="G151" s="475">
        <v>2.7534722222222224E-2</v>
      </c>
      <c r="H151" s="487" t="str">
        <f>IF(T151=J151,"Pers","")</f>
        <v/>
      </c>
      <c r="I151" s="487" t="str">
        <f>IF(E151&gt;1,IF(G151=K151,"Pers",""),"")</f>
        <v/>
      </c>
      <c r="J151" s="477">
        <f t="array" ref="J151">MIN(IF(L$13:L$1000=L151,T$13:T$1000))</f>
        <v>1.3009259259259259E-2</v>
      </c>
      <c r="K151" s="477">
        <f t="array" ref="K151">MIN(IF(L$13:L$1000=L151,U$13:U$1000))</f>
        <v>2.6516203703703705E-2</v>
      </c>
      <c r="L151" s="326" t="s">
        <v>220</v>
      </c>
      <c r="M151" s="331">
        <v>2.3032407407407407E-3</v>
      </c>
      <c r="N151" s="331">
        <v>1.5162037037037036E-3</v>
      </c>
      <c r="O151" s="331">
        <v>1.5856481481481479E-3</v>
      </c>
      <c r="P151" s="331">
        <v>1.0532407407407407E-3</v>
      </c>
      <c r="Q151" s="331">
        <v>1.8634259259259261E-3</v>
      </c>
      <c r="R151" s="331">
        <v>2.2685185185185182E-3</v>
      </c>
      <c r="S151" s="331">
        <v>2.9282407407407412E-3</v>
      </c>
      <c r="T151" s="332">
        <f>SUM(M151:S151)</f>
        <v>1.351851851851852E-2</v>
      </c>
      <c r="U151" s="488" t="s">
        <v>529</v>
      </c>
      <c r="V151" s="343"/>
      <c r="W151" s="343"/>
      <c r="X151" s="343"/>
      <c r="Y151" s="408"/>
      <c r="Z151" s="412">
        <f>IF(M151=0,100,M151)</f>
        <v>2.3032407407407407E-3</v>
      </c>
      <c r="AA151" s="412">
        <f>IF(N151=0,100,N151)</f>
        <v>1.5162037037037036E-3</v>
      </c>
      <c r="AB151" s="412">
        <f>IF(O151=0,100,O151)</f>
        <v>1.5856481481481479E-3</v>
      </c>
      <c r="AC151" s="412">
        <f>IF(P151=0,100,P151)</f>
        <v>1.0532407407407407E-3</v>
      </c>
      <c r="AD151" s="412">
        <f>IF(Q151=0,100,Q151)</f>
        <v>1.8634259259259261E-3</v>
      </c>
      <c r="AE151" s="412">
        <f>IF(R151=0,100,R151)</f>
        <v>2.2685185185185182E-3</v>
      </c>
      <c r="AF151" s="412">
        <f>IF(S151=0,100,S151)</f>
        <v>2.9282407407407412E-3</v>
      </c>
      <c r="AG151" s="412">
        <f>IF(T151=0,100,T151)</f>
        <v>1.351851851851852E-2</v>
      </c>
      <c r="AH151" s="412" t="str">
        <f>IF(U151=0,100,U151)</f>
        <v>x</v>
      </c>
      <c r="AI151" s="412">
        <f>IF(V151=0,100,V151)</f>
        <v>100</v>
      </c>
      <c r="AJ151" s="412">
        <f>IF(W151=0,100,W151)</f>
        <v>100</v>
      </c>
      <c r="AK151" s="412">
        <f>IF(X151=0,100,X151)</f>
        <v>100</v>
      </c>
      <c r="AL151" s="413">
        <f>IF($B151="Dame",IF(M151=0,100,M151),100)</f>
        <v>100</v>
      </c>
      <c r="AM151" s="413">
        <f>IF($B151="Dame",IF(N151=0,100,N151),100)</f>
        <v>100</v>
      </c>
      <c r="AN151" s="413">
        <f>IF($B151="Dame",IF(O151=0,100,O151),100)</f>
        <v>100</v>
      </c>
      <c r="AO151" s="413">
        <f>IF($B151="Dame",IF(P151=0,100,P151),100)</f>
        <v>100</v>
      </c>
      <c r="AP151" s="413">
        <f>IF($B151="Dame",IF(Q151=0,100,Q151),100)</f>
        <v>100</v>
      </c>
      <c r="AQ151" s="413">
        <f>IF($B151="Dame",IF(R151=0,100,R151),100)</f>
        <v>100</v>
      </c>
      <c r="AR151" s="413">
        <f>IF($B151="Dame",IF(S151=0,100,S151),100)</f>
        <v>100</v>
      </c>
      <c r="AS151" s="413">
        <f>IF($B151="Dame",IF(T151=0,100,T151),100)</f>
        <v>100</v>
      </c>
      <c r="AT151" s="413">
        <f>IF($B151="Dame",IF(U151=0,100,U151),100)</f>
        <v>100</v>
      </c>
      <c r="AU151" s="413">
        <f>IF($B151="Dame",IF(V151=0,100,V151),100)</f>
        <v>100</v>
      </c>
      <c r="AV151" s="413">
        <f>IF($B151="Dame",IF(W151=0,100,W151),100)</f>
        <v>100</v>
      </c>
      <c r="AW151" s="413">
        <f>IF($B151="Dame",IF(X151=0,100,X151),100)</f>
        <v>100</v>
      </c>
    </row>
    <row r="152" spans="1:49" x14ac:dyDescent="0.2">
      <c r="A152" s="319">
        <v>37042</v>
      </c>
      <c r="B152" s="319" t="s">
        <v>472</v>
      </c>
      <c r="C152" s="326">
        <v>336</v>
      </c>
      <c r="D152" s="319"/>
      <c r="E152" s="352">
        <v>2</v>
      </c>
      <c r="F152" s="352">
        <v>2</v>
      </c>
      <c r="G152" s="475">
        <v>2.7534722222222224E-2</v>
      </c>
      <c r="H152" s="487" t="str">
        <f>IF(T152=J152,"Pers","")</f>
        <v/>
      </c>
      <c r="I152" s="487" t="str">
        <f>IF(E152&gt;1,IF(G152=K152,"Pers",""),"")</f>
        <v/>
      </c>
      <c r="J152" s="477">
        <f t="array" ref="J152">MIN(IF(L$13:L$1000=L152,T$13:T$1000))</f>
        <v>1.3009259259259259E-2</v>
      </c>
      <c r="K152" s="477">
        <f t="array" ref="K152">MIN(IF(L$13:L$1000=L152,U$13:U$1000))</f>
        <v>2.6516203703703705E-2</v>
      </c>
      <c r="L152" s="326" t="s">
        <v>220</v>
      </c>
      <c r="M152" s="331">
        <v>2.4537037037037036E-3</v>
      </c>
      <c r="N152" s="331">
        <v>1.5856481481481479E-3</v>
      </c>
      <c r="O152" s="331">
        <v>1.6435185185185183E-3</v>
      </c>
      <c r="P152" s="331">
        <v>1.0300925925925926E-3</v>
      </c>
      <c r="Q152" s="331">
        <v>1.9560185185185184E-3</v>
      </c>
      <c r="R152" s="331">
        <v>2.3379629629629631E-3</v>
      </c>
      <c r="S152" s="331">
        <v>3.0092592592592588E-3</v>
      </c>
      <c r="T152" s="332">
        <f>SUM(M152:S152)</f>
        <v>1.4016203703703703E-2</v>
      </c>
      <c r="U152" s="332">
        <v>2.7534722222222224E-2</v>
      </c>
      <c r="V152" s="343"/>
      <c r="W152" s="343"/>
      <c r="X152" s="343"/>
      <c r="Y152" s="408"/>
      <c r="Z152" s="412">
        <f>IF(M152=0,100,M152)</f>
        <v>2.4537037037037036E-3</v>
      </c>
      <c r="AA152" s="412">
        <f>IF(N152=0,100,N152)</f>
        <v>1.5856481481481479E-3</v>
      </c>
      <c r="AB152" s="412">
        <f>IF(O152=0,100,O152)</f>
        <v>1.6435185185185183E-3</v>
      </c>
      <c r="AC152" s="412">
        <f>IF(P152=0,100,P152)</f>
        <v>1.0300925925925926E-3</v>
      </c>
      <c r="AD152" s="412">
        <f>IF(Q152=0,100,Q152)</f>
        <v>1.9560185185185184E-3</v>
      </c>
      <c r="AE152" s="412">
        <f>IF(R152=0,100,R152)</f>
        <v>2.3379629629629631E-3</v>
      </c>
      <c r="AF152" s="412">
        <f>IF(S152=0,100,S152)</f>
        <v>3.0092592592592588E-3</v>
      </c>
      <c r="AG152" s="412">
        <f>IF(T152=0,100,T152)</f>
        <v>1.4016203703703703E-2</v>
      </c>
      <c r="AH152" s="412">
        <f>IF(U152=0,100,U152)</f>
        <v>2.7534722222222224E-2</v>
      </c>
      <c r="AI152" s="412">
        <f>IF(V152=0,100,V152)</f>
        <v>100</v>
      </c>
      <c r="AJ152" s="412">
        <f>IF(W152=0,100,W152)</f>
        <v>100</v>
      </c>
      <c r="AK152" s="412">
        <f>IF(X152=0,100,X152)</f>
        <v>100</v>
      </c>
      <c r="AL152" s="413">
        <f>IF($B152="Dame",IF(M152=0,100,M152),100)</f>
        <v>100</v>
      </c>
      <c r="AM152" s="413">
        <f>IF($B152="Dame",IF(N152=0,100,N152),100)</f>
        <v>100</v>
      </c>
      <c r="AN152" s="413">
        <f>IF($B152="Dame",IF(O152=0,100,O152),100)</f>
        <v>100</v>
      </c>
      <c r="AO152" s="413">
        <f>IF($B152="Dame",IF(P152=0,100,P152),100)</f>
        <v>100</v>
      </c>
      <c r="AP152" s="413">
        <f>IF($B152="Dame",IF(Q152=0,100,Q152),100)</f>
        <v>100</v>
      </c>
      <c r="AQ152" s="413">
        <f>IF($B152="Dame",IF(R152=0,100,R152),100)</f>
        <v>100</v>
      </c>
      <c r="AR152" s="413">
        <f>IF($B152="Dame",IF(S152=0,100,S152),100)</f>
        <v>100</v>
      </c>
      <c r="AS152" s="413">
        <f>IF($B152="Dame",IF(T152=0,100,T152),100)</f>
        <v>100</v>
      </c>
      <c r="AT152" s="413">
        <f>IF($B152="Dame",IF(U152=0,100,U152),100)</f>
        <v>100</v>
      </c>
      <c r="AU152" s="413">
        <f>IF($B152="Dame",IF(V152=0,100,V152),100)</f>
        <v>100</v>
      </c>
      <c r="AV152" s="413">
        <f>IF($B152="Dame",IF(W152=0,100,W152),100)</f>
        <v>100</v>
      </c>
      <c r="AW152" s="413">
        <f>IF($B152="Dame",IF(X152=0,100,X152),100)</f>
        <v>100</v>
      </c>
    </row>
    <row r="153" spans="1:49" x14ac:dyDescent="0.2">
      <c r="A153" s="319">
        <v>37042</v>
      </c>
      <c r="B153" s="319" t="s">
        <v>472</v>
      </c>
      <c r="C153" s="326">
        <v>372</v>
      </c>
      <c r="D153" s="319"/>
      <c r="E153" s="352">
        <v>2</v>
      </c>
      <c r="F153" s="352">
        <v>1</v>
      </c>
      <c r="G153" s="475">
        <v>2.8125000000000001E-2</v>
      </c>
      <c r="H153" s="487" t="str">
        <f>IF(T153=J153,"Pers","")</f>
        <v>Pers</v>
      </c>
      <c r="I153" s="487" t="str">
        <f>IF(E153&gt;1,IF(G153=K153,"Pers",""),"")</f>
        <v>Pers</v>
      </c>
      <c r="J153" s="477">
        <f t="array" ref="J153">MIN(IF(L$13:L$1000=L153,T$13:T$1000))</f>
        <v>1.3703703703703702E-2</v>
      </c>
      <c r="K153" s="477">
        <f t="array" ref="K153">MIN(IF(L$13:L$1000=L153,U$13:U$1000))</f>
        <v>2.8125000000000001E-2</v>
      </c>
      <c r="L153" s="326" t="s">
        <v>233</v>
      </c>
      <c r="M153" s="331">
        <v>2.2685185185185182E-3</v>
      </c>
      <c r="N153" s="331">
        <v>1.5162037037037036E-3</v>
      </c>
      <c r="O153" s="331">
        <v>1.689814814814815E-3</v>
      </c>
      <c r="P153" s="331">
        <v>9.6064814814814808E-4</v>
      </c>
      <c r="Q153" s="331">
        <v>1.9560185185185184E-3</v>
      </c>
      <c r="R153" s="331">
        <v>2.3958333333333336E-3</v>
      </c>
      <c r="S153" s="331">
        <v>2.9166666666666668E-3</v>
      </c>
      <c r="T153" s="332">
        <f>SUM(M153:S153)</f>
        <v>1.3703703703703702E-2</v>
      </c>
      <c r="U153" s="488" t="s">
        <v>529</v>
      </c>
      <c r="V153" s="343"/>
      <c r="W153" s="343"/>
      <c r="X153" s="343"/>
      <c r="Y153" s="408"/>
      <c r="Z153" s="412">
        <f>IF(M153=0,100,M153)</f>
        <v>2.2685185185185182E-3</v>
      </c>
      <c r="AA153" s="412">
        <f>IF(N153=0,100,N153)</f>
        <v>1.5162037037037036E-3</v>
      </c>
      <c r="AB153" s="412">
        <f>IF(O153=0,100,O153)</f>
        <v>1.689814814814815E-3</v>
      </c>
      <c r="AC153" s="412">
        <f>IF(P153=0,100,P153)</f>
        <v>9.6064814814814808E-4</v>
      </c>
      <c r="AD153" s="412">
        <f>IF(Q153=0,100,Q153)</f>
        <v>1.9560185185185184E-3</v>
      </c>
      <c r="AE153" s="412">
        <f>IF(R153=0,100,R153)</f>
        <v>2.3958333333333336E-3</v>
      </c>
      <c r="AF153" s="412">
        <f>IF(S153=0,100,S153)</f>
        <v>2.9166666666666668E-3</v>
      </c>
      <c r="AG153" s="412">
        <f>IF(T153=0,100,T153)</f>
        <v>1.3703703703703702E-2</v>
      </c>
      <c r="AH153" s="412" t="str">
        <f>IF(U153=0,100,U153)</f>
        <v>x</v>
      </c>
      <c r="AI153" s="412">
        <f>IF(V153=0,100,V153)</f>
        <v>100</v>
      </c>
      <c r="AJ153" s="412">
        <f>IF(W153=0,100,W153)</f>
        <v>100</v>
      </c>
      <c r="AK153" s="412">
        <f>IF(X153=0,100,X153)</f>
        <v>100</v>
      </c>
      <c r="AL153" s="413">
        <f>IF($B153="Dame",IF(M153=0,100,M153),100)</f>
        <v>100</v>
      </c>
      <c r="AM153" s="413">
        <f>IF($B153="Dame",IF(N153=0,100,N153),100)</f>
        <v>100</v>
      </c>
      <c r="AN153" s="413">
        <f>IF($B153="Dame",IF(O153=0,100,O153),100)</f>
        <v>100</v>
      </c>
      <c r="AO153" s="413">
        <f>IF($B153="Dame",IF(P153=0,100,P153),100)</f>
        <v>100</v>
      </c>
      <c r="AP153" s="413">
        <f>IF($B153="Dame",IF(Q153=0,100,Q153),100)</f>
        <v>100</v>
      </c>
      <c r="AQ153" s="413">
        <f>IF($B153="Dame",IF(R153=0,100,R153),100)</f>
        <v>100</v>
      </c>
      <c r="AR153" s="413">
        <f>IF($B153="Dame",IF(S153=0,100,S153),100)</f>
        <v>100</v>
      </c>
      <c r="AS153" s="413">
        <f>IF($B153="Dame",IF(T153=0,100,T153),100)</f>
        <v>100</v>
      </c>
      <c r="AT153" s="413">
        <f>IF($B153="Dame",IF(U153=0,100,U153),100)</f>
        <v>100</v>
      </c>
      <c r="AU153" s="413">
        <f>IF($B153="Dame",IF(V153=0,100,V153),100)</f>
        <v>100</v>
      </c>
      <c r="AV153" s="413">
        <f>IF($B153="Dame",IF(W153=0,100,W153),100)</f>
        <v>100</v>
      </c>
      <c r="AW153" s="413">
        <f>IF($B153="Dame",IF(X153=0,100,X153),100)</f>
        <v>100</v>
      </c>
    </row>
    <row r="154" spans="1:49" x14ac:dyDescent="0.2">
      <c r="A154" s="319">
        <v>37042</v>
      </c>
      <c r="B154" s="319" t="s">
        <v>472</v>
      </c>
      <c r="C154" s="326">
        <v>156</v>
      </c>
      <c r="D154" s="319"/>
      <c r="E154" s="352">
        <v>2</v>
      </c>
      <c r="F154" s="352">
        <v>1</v>
      </c>
      <c r="G154" s="475">
        <v>2.8125000000000001E-2</v>
      </c>
      <c r="H154" s="487" t="str">
        <f>IF(T154=J154,"Pers","")</f>
        <v>Pers</v>
      </c>
      <c r="I154" s="487" t="str">
        <f>IF(E154&gt;1,IF(G154=K154,"Pers",""),"")</f>
        <v>Pers</v>
      </c>
      <c r="J154" s="477">
        <f t="array" ref="J154">MIN(IF(L$13:L$1000=L154,T$13:T$1000))</f>
        <v>1.3738425925925925E-2</v>
      </c>
      <c r="K154" s="477">
        <f t="array" ref="K154">MIN(IF(L$13:L$1000=L154,U$13:U$1000))</f>
        <v>2.8125000000000001E-2</v>
      </c>
      <c r="L154" s="334" t="s">
        <v>124</v>
      </c>
      <c r="M154" s="331">
        <v>2.1527777777777778E-3</v>
      </c>
      <c r="N154" s="331">
        <v>1.6435185185185183E-3</v>
      </c>
      <c r="O154" s="331">
        <v>1.5740740740740741E-3</v>
      </c>
      <c r="P154" s="331">
        <v>9.6064814814814808E-4</v>
      </c>
      <c r="Q154" s="331">
        <v>2.0949074074074073E-3</v>
      </c>
      <c r="R154" s="331"/>
      <c r="S154" s="331">
        <v>5.3125000000000004E-3</v>
      </c>
      <c r="T154" s="332">
        <f>SUM(M154:S154)</f>
        <v>1.3738425925925925E-2</v>
      </c>
      <c r="U154" s="488" t="s">
        <v>529</v>
      </c>
      <c r="V154" s="332"/>
      <c r="W154" s="343"/>
      <c r="X154" s="343"/>
      <c r="Y154" s="316"/>
      <c r="Z154" s="412">
        <f>IF(M154=0,100,M154)</f>
        <v>2.1527777777777778E-3</v>
      </c>
      <c r="AA154" s="412">
        <f>IF(N154=0,100,N154)</f>
        <v>1.6435185185185183E-3</v>
      </c>
      <c r="AB154" s="412">
        <f>IF(O154=0,100,O154)</f>
        <v>1.5740740740740741E-3</v>
      </c>
      <c r="AC154" s="412">
        <f>IF(P154=0,100,P154)</f>
        <v>9.6064814814814808E-4</v>
      </c>
      <c r="AD154" s="412">
        <f>IF(Q154=0,100,Q154)</f>
        <v>2.0949074074074073E-3</v>
      </c>
      <c r="AE154" s="412">
        <f>IF(R154=0,100,R154)</f>
        <v>100</v>
      </c>
      <c r="AF154" s="412">
        <f>IF(S154=0,100,S154)</f>
        <v>5.3125000000000004E-3</v>
      </c>
      <c r="AG154" s="412">
        <f>IF(T154=0,100,T154)</f>
        <v>1.3738425925925925E-2</v>
      </c>
      <c r="AH154" s="412" t="str">
        <f>IF(U154=0,100,U154)</f>
        <v>x</v>
      </c>
      <c r="AI154" s="412">
        <f>IF(V154=0,100,V154)</f>
        <v>100</v>
      </c>
      <c r="AJ154" s="412">
        <f>IF(W154=0,100,W154)</f>
        <v>100</v>
      </c>
      <c r="AK154" s="412">
        <f>IF(X154=0,100,X154)</f>
        <v>100</v>
      </c>
      <c r="AL154" s="413">
        <f>IF($B154="Dame",IF(M154=0,100,M154),100)</f>
        <v>100</v>
      </c>
      <c r="AM154" s="413">
        <f>IF($B154="Dame",IF(N154=0,100,N154),100)</f>
        <v>100</v>
      </c>
      <c r="AN154" s="413">
        <f>IF($B154="Dame",IF(O154=0,100,O154),100)</f>
        <v>100</v>
      </c>
      <c r="AO154" s="413">
        <f>IF($B154="Dame",IF(P154=0,100,P154),100)</f>
        <v>100</v>
      </c>
      <c r="AP154" s="413">
        <f>IF($B154="Dame",IF(Q154=0,100,Q154),100)</f>
        <v>100</v>
      </c>
      <c r="AQ154" s="413">
        <f>IF($B154="Dame",IF(R154=0,100,R154),100)</f>
        <v>100</v>
      </c>
      <c r="AR154" s="413">
        <f>IF($B154="Dame",IF(S154=0,100,S154),100)</f>
        <v>100</v>
      </c>
      <c r="AS154" s="413">
        <f>IF($B154="Dame",IF(T154=0,100,T154),100)</f>
        <v>100</v>
      </c>
      <c r="AT154" s="413">
        <f>IF($B154="Dame",IF(U154=0,100,U154),100)</f>
        <v>100</v>
      </c>
      <c r="AU154" s="413">
        <f>IF($B154="Dame",IF(V154=0,100,V154),100)</f>
        <v>100</v>
      </c>
      <c r="AV154" s="413">
        <f>IF($B154="Dame",IF(W154=0,100,W154),100)</f>
        <v>100</v>
      </c>
      <c r="AW154" s="413">
        <f>IF($B154="Dame",IF(X154=0,100,X154),100)</f>
        <v>100</v>
      </c>
    </row>
    <row r="155" spans="1:49" x14ac:dyDescent="0.2">
      <c r="A155" s="319">
        <v>37042</v>
      </c>
      <c r="B155" s="319" t="s">
        <v>472</v>
      </c>
      <c r="C155" s="326">
        <v>157</v>
      </c>
      <c r="D155" s="319"/>
      <c r="E155" s="352">
        <v>2</v>
      </c>
      <c r="F155" s="352">
        <v>2</v>
      </c>
      <c r="G155" s="475">
        <v>2.8125000000000001E-2</v>
      </c>
      <c r="H155" s="487" t="str">
        <f>IF(T155=J155,"Pers","")</f>
        <v/>
      </c>
      <c r="I155" s="487" t="str">
        <f>IF(E155&gt;1,IF(G155=K155,"Pers",""),"")</f>
        <v>Pers</v>
      </c>
      <c r="J155" s="477">
        <f t="array" ref="J155">MIN(IF(L$13:L$1000=L155,T$13:T$1000))</f>
        <v>1.3738425925925925E-2</v>
      </c>
      <c r="K155" s="477">
        <f t="array" ref="K155">MIN(IF(L$13:L$1000=L155,U$13:U$1000))</f>
        <v>2.8125000000000001E-2</v>
      </c>
      <c r="L155" s="334" t="s">
        <v>124</v>
      </c>
      <c r="M155" s="331">
        <v>2.5578703703703705E-3</v>
      </c>
      <c r="N155" s="331">
        <v>1.6087962962962963E-3</v>
      </c>
      <c r="O155" s="331">
        <v>1.7013888888888892E-3</v>
      </c>
      <c r="P155" s="331">
        <v>1.0300925925925926E-3</v>
      </c>
      <c r="Q155" s="331">
        <v>2.1527777777777778E-3</v>
      </c>
      <c r="R155" s="331">
        <v>2.4189814814814816E-3</v>
      </c>
      <c r="S155" s="331">
        <v>2.9166666666666668E-3</v>
      </c>
      <c r="T155" s="332">
        <f>SUM(M155:S155)</f>
        <v>1.4386574074074076E-2</v>
      </c>
      <c r="U155" s="332">
        <v>2.8125000000000001E-2</v>
      </c>
      <c r="V155" s="330"/>
      <c r="W155" s="330"/>
      <c r="X155" s="343"/>
      <c r="Y155" s="408"/>
      <c r="Z155" s="412">
        <f>IF(M155=0,100,M155)</f>
        <v>2.5578703703703705E-3</v>
      </c>
      <c r="AA155" s="412">
        <f>IF(N155=0,100,N155)</f>
        <v>1.6087962962962963E-3</v>
      </c>
      <c r="AB155" s="412">
        <f>IF(O155=0,100,O155)</f>
        <v>1.7013888888888892E-3</v>
      </c>
      <c r="AC155" s="412">
        <f>IF(P155=0,100,P155)</f>
        <v>1.0300925925925926E-3</v>
      </c>
      <c r="AD155" s="412">
        <f>IF(Q155=0,100,Q155)</f>
        <v>2.1527777777777778E-3</v>
      </c>
      <c r="AE155" s="412">
        <f>IF(R155=0,100,R155)</f>
        <v>2.4189814814814816E-3</v>
      </c>
      <c r="AF155" s="412">
        <f>IF(S155=0,100,S155)</f>
        <v>2.9166666666666668E-3</v>
      </c>
      <c r="AG155" s="412">
        <f>IF(T155=0,100,T155)</f>
        <v>1.4386574074074076E-2</v>
      </c>
      <c r="AH155" s="412">
        <f>IF(U155=0,100,U155)</f>
        <v>2.8125000000000001E-2</v>
      </c>
      <c r="AI155" s="412">
        <f>IF(V155=0,100,V155)</f>
        <v>100</v>
      </c>
      <c r="AJ155" s="412">
        <f>IF(W155=0,100,W155)</f>
        <v>100</v>
      </c>
      <c r="AK155" s="412">
        <f>IF(X155=0,100,X155)</f>
        <v>100</v>
      </c>
      <c r="AL155" s="413">
        <f>IF($B155="Dame",IF(M155=0,100,M155),100)</f>
        <v>100</v>
      </c>
      <c r="AM155" s="413">
        <f>IF($B155="Dame",IF(N155=0,100,N155),100)</f>
        <v>100</v>
      </c>
      <c r="AN155" s="413">
        <f>IF($B155="Dame",IF(O155=0,100,O155),100)</f>
        <v>100</v>
      </c>
      <c r="AO155" s="413">
        <f>IF($B155="Dame",IF(P155=0,100,P155),100)</f>
        <v>100</v>
      </c>
      <c r="AP155" s="413">
        <f>IF($B155="Dame",IF(Q155=0,100,Q155),100)</f>
        <v>100</v>
      </c>
      <c r="AQ155" s="413">
        <f>IF($B155="Dame",IF(R155=0,100,R155),100)</f>
        <v>100</v>
      </c>
      <c r="AR155" s="413">
        <f>IF($B155="Dame",IF(S155=0,100,S155),100)</f>
        <v>100</v>
      </c>
      <c r="AS155" s="413">
        <f>IF($B155="Dame",IF(T155=0,100,T155),100)</f>
        <v>100</v>
      </c>
      <c r="AT155" s="413">
        <f>IF($B155="Dame",IF(U155=0,100,U155),100)</f>
        <v>100</v>
      </c>
      <c r="AU155" s="413">
        <f>IF($B155="Dame",IF(V155=0,100,V155),100)</f>
        <v>100</v>
      </c>
      <c r="AV155" s="413">
        <f>IF($B155="Dame",IF(W155=0,100,W155),100)</f>
        <v>100</v>
      </c>
      <c r="AW155" s="413">
        <f>IF($B155="Dame",IF(X155=0,100,X155),100)</f>
        <v>100</v>
      </c>
    </row>
    <row r="156" spans="1:49" x14ac:dyDescent="0.2">
      <c r="A156" s="319">
        <v>37042</v>
      </c>
      <c r="B156" s="319" t="s">
        <v>472</v>
      </c>
      <c r="C156" s="326">
        <v>373</v>
      </c>
      <c r="D156" s="319"/>
      <c r="E156" s="352">
        <v>2</v>
      </c>
      <c r="F156" s="352">
        <v>2</v>
      </c>
      <c r="G156" s="475">
        <v>2.8125000000000001E-2</v>
      </c>
      <c r="H156" s="487" t="str">
        <f>IF(T156=J156,"Pers","")</f>
        <v/>
      </c>
      <c r="I156" s="487" t="str">
        <f>IF(E156&gt;1,IF(G156=K156,"Pers",""),"")</f>
        <v>Pers</v>
      </c>
      <c r="J156" s="477">
        <f t="array" ref="J156">MIN(IF(L$13:L$1000=L156,T$13:T$1000))</f>
        <v>1.3703703703703702E-2</v>
      </c>
      <c r="K156" s="477">
        <f t="array" ref="K156">MIN(IF(L$13:L$1000=L156,U$13:U$1000))</f>
        <v>2.8125000000000001E-2</v>
      </c>
      <c r="L156" s="326" t="s">
        <v>233</v>
      </c>
      <c r="M156" s="331">
        <v>2.5810185185185185E-3</v>
      </c>
      <c r="N156" s="331">
        <v>1.712962962962963E-3</v>
      </c>
      <c r="O156" s="331">
        <v>1.712962962962963E-3</v>
      </c>
      <c r="P156" s="331">
        <v>9.9537037037037042E-4</v>
      </c>
      <c r="Q156" s="331">
        <v>2.0601851851851853E-3</v>
      </c>
      <c r="R156" s="331">
        <v>2.4537037037037036E-3</v>
      </c>
      <c r="S156" s="331">
        <v>2.9050925925925928E-3</v>
      </c>
      <c r="T156" s="332">
        <f>SUM(M156:S156)</f>
        <v>1.4421296296296298E-2</v>
      </c>
      <c r="U156" s="332">
        <v>2.8125000000000001E-2</v>
      </c>
      <c r="V156" s="343"/>
      <c r="W156" s="343"/>
      <c r="X156" s="343"/>
      <c r="Y156" s="406"/>
      <c r="Z156" s="412">
        <f>IF(M156=0,100,M156)</f>
        <v>2.5810185185185185E-3</v>
      </c>
      <c r="AA156" s="412">
        <f>IF(N156=0,100,N156)</f>
        <v>1.712962962962963E-3</v>
      </c>
      <c r="AB156" s="412">
        <f>IF(O156=0,100,O156)</f>
        <v>1.712962962962963E-3</v>
      </c>
      <c r="AC156" s="412">
        <f>IF(P156=0,100,P156)</f>
        <v>9.9537037037037042E-4</v>
      </c>
      <c r="AD156" s="412">
        <f>IF(Q156=0,100,Q156)</f>
        <v>2.0601851851851853E-3</v>
      </c>
      <c r="AE156" s="412">
        <f>IF(R156=0,100,R156)</f>
        <v>2.4537037037037036E-3</v>
      </c>
      <c r="AF156" s="412">
        <f>IF(S156=0,100,S156)</f>
        <v>2.9050925925925928E-3</v>
      </c>
      <c r="AG156" s="412">
        <f>IF(T156=0,100,T156)</f>
        <v>1.4421296296296298E-2</v>
      </c>
      <c r="AH156" s="412">
        <f>IF(U156=0,100,U156)</f>
        <v>2.8125000000000001E-2</v>
      </c>
      <c r="AI156" s="412">
        <f>IF(V156=0,100,V156)</f>
        <v>100</v>
      </c>
      <c r="AJ156" s="412">
        <f>IF(W156=0,100,W156)</f>
        <v>100</v>
      </c>
      <c r="AK156" s="412">
        <f>IF(X156=0,100,X156)</f>
        <v>100</v>
      </c>
      <c r="AL156" s="413">
        <f>IF($B156="Dame",IF(M156=0,100,M156),100)</f>
        <v>100</v>
      </c>
      <c r="AM156" s="413">
        <f>IF($B156="Dame",IF(N156=0,100,N156),100)</f>
        <v>100</v>
      </c>
      <c r="AN156" s="413">
        <f>IF($B156="Dame",IF(O156=0,100,O156),100)</f>
        <v>100</v>
      </c>
      <c r="AO156" s="413">
        <f>IF($B156="Dame",IF(P156=0,100,P156),100)</f>
        <v>100</v>
      </c>
      <c r="AP156" s="413">
        <f>IF($B156="Dame",IF(Q156=0,100,Q156),100)</f>
        <v>100</v>
      </c>
      <c r="AQ156" s="413">
        <f>IF($B156="Dame",IF(R156=0,100,R156),100)</f>
        <v>100</v>
      </c>
      <c r="AR156" s="413">
        <f>IF($B156="Dame",IF(S156=0,100,S156),100)</f>
        <v>100</v>
      </c>
      <c r="AS156" s="413">
        <f>IF($B156="Dame",IF(T156=0,100,T156),100)</f>
        <v>100</v>
      </c>
      <c r="AT156" s="413">
        <f>IF($B156="Dame",IF(U156=0,100,U156),100)</f>
        <v>100</v>
      </c>
      <c r="AU156" s="413">
        <f>IF($B156="Dame",IF(V156=0,100,V156),100)</f>
        <v>100</v>
      </c>
      <c r="AV156" s="413">
        <f>IF($B156="Dame",IF(W156=0,100,W156),100)</f>
        <v>100</v>
      </c>
      <c r="AW156" s="413">
        <f>IF($B156="Dame",IF(X156=0,100,X156),100)</f>
        <v>100</v>
      </c>
    </row>
    <row r="157" spans="1:49" x14ac:dyDescent="0.2">
      <c r="A157" s="319">
        <v>37042</v>
      </c>
      <c r="B157" s="319" t="s">
        <v>472</v>
      </c>
      <c r="C157" s="326">
        <v>497</v>
      </c>
      <c r="D157" s="319"/>
      <c r="E157" s="352">
        <v>2</v>
      </c>
      <c r="F157" s="352">
        <v>1</v>
      </c>
      <c r="G157" s="475">
        <v>2.8645833333333332E-2</v>
      </c>
      <c r="H157" s="487" t="str">
        <f>IF(T157=J157,"Pers","")</f>
        <v>Pers</v>
      </c>
      <c r="I157" s="487" t="str">
        <f>IF(E157&gt;1,IF(G157=K157,"Pers",""),"")</f>
        <v>Pers</v>
      </c>
      <c r="J157" s="477">
        <f t="array" ref="J157">MIN(IF(L$13:L$1000=L157,T$13:T$1000))</f>
        <v>1.4004629629629629E-2</v>
      </c>
      <c r="K157" s="477">
        <f t="array" ref="K157">MIN(IF(L$13:L$1000=L157,U$13:U$1000))</f>
        <v>2.8645833333333332E-2</v>
      </c>
      <c r="L157" s="326" t="s">
        <v>295</v>
      </c>
      <c r="M157" s="331">
        <v>2.3611111111111111E-3</v>
      </c>
      <c r="N157" s="331">
        <v>1.5509259259259261E-3</v>
      </c>
      <c r="O157" s="331">
        <v>1.689814814814815E-3</v>
      </c>
      <c r="P157" s="331">
        <v>1.0300925925925926E-3</v>
      </c>
      <c r="Q157" s="331">
        <v>1.8981481481481482E-3</v>
      </c>
      <c r="R157" s="331">
        <v>2.4652777777777776E-3</v>
      </c>
      <c r="S157" s="331">
        <v>3.0092592592592588E-3</v>
      </c>
      <c r="T157" s="332">
        <f>SUM(M157:S157)</f>
        <v>1.4004629629629629E-2</v>
      </c>
      <c r="U157" s="488" t="s">
        <v>529</v>
      </c>
      <c r="V157" s="343"/>
      <c r="W157" s="343"/>
      <c r="X157" s="343"/>
      <c r="Y157" s="408"/>
      <c r="Z157" s="412">
        <f>IF(M157=0,100,M157)</f>
        <v>2.3611111111111111E-3</v>
      </c>
      <c r="AA157" s="412">
        <f>IF(N157=0,100,N157)</f>
        <v>1.5509259259259261E-3</v>
      </c>
      <c r="AB157" s="412">
        <f>IF(O157=0,100,O157)</f>
        <v>1.689814814814815E-3</v>
      </c>
      <c r="AC157" s="412">
        <f>IF(P157=0,100,P157)</f>
        <v>1.0300925925925926E-3</v>
      </c>
      <c r="AD157" s="412">
        <f>IF(Q157=0,100,Q157)</f>
        <v>1.8981481481481482E-3</v>
      </c>
      <c r="AE157" s="412">
        <f>IF(R157=0,100,R157)</f>
        <v>2.4652777777777776E-3</v>
      </c>
      <c r="AF157" s="412">
        <f>IF(S157=0,100,S157)</f>
        <v>3.0092592592592588E-3</v>
      </c>
      <c r="AG157" s="412">
        <f>IF(T157=0,100,T157)</f>
        <v>1.4004629629629629E-2</v>
      </c>
      <c r="AH157" s="412" t="str">
        <f>IF(U157=0,100,U157)</f>
        <v>x</v>
      </c>
      <c r="AI157" s="412">
        <f>IF(V157=0,100,V157)</f>
        <v>100</v>
      </c>
      <c r="AJ157" s="412">
        <f>IF(W157=0,100,W157)</f>
        <v>100</v>
      </c>
      <c r="AK157" s="412">
        <f>IF(X157=0,100,X157)</f>
        <v>100</v>
      </c>
      <c r="AL157" s="413">
        <f>IF($B157="Dame",IF(M157=0,100,M157),100)</f>
        <v>100</v>
      </c>
      <c r="AM157" s="413">
        <f>IF($B157="Dame",IF(N157=0,100,N157),100)</f>
        <v>100</v>
      </c>
      <c r="AN157" s="413">
        <f>IF($B157="Dame",IF(O157=0,100,O157),100)</f>
        <v>100</v>
      </c>
      <c r="AO157" s="413">
        <f>IF($B157="Dame",IF(P157=0,100,P157),100)</f>
        <v>100</v>
      </c>
      <c r="AP157" s="413">
        <f>IF($B157="Dame",IF(Q157=0,100,Q157),100)</f>
        <v>100</v>
      </c>
      <c r="AQ157" s="413">
        <f>IF($B157="Dame",IF(R157=0,100,R157),100)</f>
        <v>100</v>
      </c>
      <c r="AR157" s="413">
        <f>IF($B157="Dame",IF(S157=0,100,S157),100)</f>
        <v>100</v>
      </c>
      <c r="AS157" s="413">
        <f>IF($B157="Dame",IF(T157=0,100,T157),100)</f>
        <v>100</v>
      </c>
      <c r="AT157" s="413">
        <f>IF($B157="Dame",IF(U157=0,100,U157),100)</f>
        <v>100</v>
      </c>
      <c r="AU157" s="413">
        <f>IF($B157="Dame",IF(V157=0,100,V157),100)</f>
        <v>100</v>
      </c>
      <c r="AV157" s="413">
        <f>IF($B157="Dame",IF(W157=0,100,W157),100)</f>
        <v>100</v>
      </c>
      <c r="AW157" s="413">
        <f>IF($B157="Dame",IF(X157=0,100,X157),100)</f>
        <v>100</v>
      </c>
    </row>
    <row r="158" spans="1:49" x14ac:dyDescent="0.2">
      <c r="A158" s="319">
        <v>37042</v>
      </c>
      <c r="B158" s="319" t="s">
        <v>472</v>
      </c>
      <c r="C158" s="326">
        <v>498</v>
      </c>
      <c r="D158" s="319"/>
      <c r="E158" s="352">
        <v>2</v>
      </c>
      <c r="F158" s="352">
        <v>2</v>
      </c>
      <c r="G158" s="475">
        <v>2.8645833333333332E-2</v>
      </c>
      <c r="H158" s="487" t="str">
        <f>IF(T158=J158,"Pers","")</f>
        <v/>
      </c>
      <c r="I158" s="487" t="str">
        <f>IF(E158&gt;1,IF(G158=K158,"Pers",""),"")</f>
        <v>Pers</v>
      </c>
      <c r="J158" s="477">
        <f t="array" ref="J158">MIN(IF(L$13:L$1000=L158,T$13:T$1000))</f>
        <v>1.4004629629629629E-2</v>
      </c>
      <c r="K158" s="477">
        <f t="array" ref="K158">MIN(IF(L$13:L$1000=L158,U$13:U$1000))</f>
        <v>2.8645833333333332E-2</v>
      </c>
      <c r="L158" s="326" t="s">
        <v>295</v>
      </c>
      <c r="M158" s="331">
        <v>2.5810185185185185E-3</v>
      </c>
      <c r="N158" s="331">
        <v>1.6782407407407406E-3</v>
      </c>
      <c r="O158" s="331">
        <v>1.7824074074074072E-3</v>
      </c>
      <c r="P158" s="331">
        <v>1.0648148148148147E-3</v>
      </c>
      <c r="Q158" s="331">
        <v>2.0717592592592593E-3</v>
      </c>
      <c r="R158" s="331">
        <v>2.4768518518518516E-3</v>
      </c>
      <c r="S158" s="331">
        <v>2.9861111111111113E-3</v>
      </c>
      <c r="T158" s="332">
        <f>SUM(M158:S158)</f>
        <v>1.4641203703703703E-2</v>
      </c>
      <c r="U158" s="332">
        <v>2.8645833333333332E-2</v>
      </c>
      <c r="V158" s="343"/>
      <c r="W158" s="343"/>
      <c r="X158" s="343"/>
      <c r="Y158" s="408"/>
      <c r="Z158" s="412">
        <f>IF(M158=0,100,M158)</f>
        <v>2.5810185185185185E-3</v>
      </c>
      <c r="AA158" s="412">
        <f>IF(N158=0,100,N158)</f>
        <v>1.6782407407407406E-3</v>
      </c>
      <c r="AB158" s="412">
        <f>IF(O158=0,100,O158)</f>
        <v>1.7824074074074072E-3</v>
      </c>
      <c r="AC158" s="412">
        <f>IF(P158=0,100,P158)</f>
        <v>1.0648148148148147E-3</v>
      </c>
      <c r="AD158" s="412">
        <f>IF(Q158=0,100,Q158)</f>
        <v>2.0717592592592593E-3</v>
      </c>
      <c r="AE158" s="412">
        <f>IF(R158=0,100,R158)</f>
        <v>2.4768518518518516E-3</v>
      </c>
      <c r="AF158" s="412">
        <f>IF(S158=0,100,S158)</f>
        <v>2.9861111111111113E-3</v>
      </c>
      <c r="AG158" s="412">
        <f>IF(T158=0,100,T158)</f>
        <v>1.4641203703703703E-2</v>
      </c>
      <c r="AH158" s="412">
        <f>IF(U158=0,100,U158)</f>
        <v>2.8645833333333332E-2</v>
      </c>
      <c r="AI158" s="412">
        <f>IF(V158=0,100,V158)</f>
        <v>100</v>
      </c>
      <c r="AJ158" s="412">
        <f>IF(W158=0,100,W158)</f>
        <v>100</v>
      </c>
      <c r="AK158" s="412">
        <f>IF(X158=0,100,X158)</f>
        <v>100</v>
      </c>
      <c r="AL158" s="413">
        <f>IF($B158="Dame",IF(M158=0,100,M158),100)</f>
        <v>100</v>
      </c>
      <c r="AM158" s="413">
        <f>IF($B158="Dame",IF(N158=0,100,N158),100)</f>
        <v>100</v>
      </c>
      <c r="AN158" s="413">
        <f>IF($B158="Dame",IF(O158=0,100,O158),100)</f>
        <v>100</v>
      </c>
      <c r="AO158" s="413">
        <f>IF($B158="Dame",IF(P158=0,100,P158),100)</f>
        <v>100</v>
      </c>
      <c r="AP158" s="413">
        <f>IF($B158="Dame",IF(Q158=0,100,Q158),100)</f>
        <v>100</v>
      </c>
      <c r="AQ158" s="413">
        <f>IF($B158="Dame",IF(R158=0,100,R158),100)</f>
        <v>100</v>
      </c>
      <c r="AR158" s="413">
        <f>IF($B158="Dame",IF(S158=0,100,S158),100)</f>
        <v>100</v>
      </c>
      <c r="AS158" s="413">
        <f>IF($B158="Dame",IF(T158=0,100,T158),100)</f>
        <v>100</v>
      </c>
      <c r="AT158" s="413">
        <f>IF($B158="Dame",IF(U158=0,100,U158),100)</f>
        <v>100</v>
      </c>
      <c r="AU158" s="413">
        <f>IF($B158="Dame",IF(V158=0,100,V158),100)</f>
        <v>100</v>
      </c>
      <c r="AV158" s="413">
        <f>IF($B158="Dame",IF(W158=0,100,W158),100)</f>
        <v>100</v>
      </c>
      <c r="AW158" s="413">
        <f>IF($B158="Dame",IF(X158=0,100,X158),100)</f>
        <v>100</v>
      </c>
    </row>
    <row r="159" spans="1:49" x14ac:dyDescent="0.2">
      <c r="A159" s="319">
        <v>37042</v>
      </c>
      <c r="B159" s="319" t="s">
        <v>472</v>
      </c>
      <c r="C159" s="326">
        <v>311</v>
      </c>
      <c r="D159" s="319"/>
      <c r="E159" s="352">
        <v>2</v>
      </c>
      <c r="F159" s="352">
        <v>1</v>
      </c>
      <c r="G159" s="475">
        <v>2.900462962962963E-2</v>
      </c>
      <c r="H159" s="487" t="str">
        <f>IF(T159=J159,"Pers","")</f>
        <v>Pers</v>
      </c>
      <c r="I159" s="487" t="str">
        <f>IF(E159&gt;1,IF(G159=K159,"Pers",""),"")</f>
        <v>Pers</v>
      </c>
      <c r="J159" s="477">
        <f t="array" ref="J159">MIN(IF(L$13:L$1000=L159,T$13:T$1000))</f>
        <v>1.4097222222222225E-2</v>
      </c>
      <c r="K159" s="477">
        <f t="array" ref="K159">MIN(IF(L$13:L$1000=L159,U$13:U$1000))</f>
        <v>2.900462962962963E-2</v>
      </c>
      <c r="L159" s="326" t="s">
        <v>204</v>
      </c>
      <c r="M159" s="331">
        <v>2.3842592592592591E-3</v>
      </c>
      <c r="N159" s="331">
        <v>1.6319444444444445E-3</v>
      </c>
      <c r="O159" s="331">
        <v>1.6550925925925926E-3</v>
      </c>
      <c r="P159" s="331">
        <v>1.0069444444444444E-3</v>
      </c>
      <c r="Q159" s="331">
        <v>2.0023148148148148E-3</v>
      </c>
      <c r="R159" s="331">
        <v>2.3726851851851851E-3</v>
      </c>
      <c r="S159" s="331">
        <v>3.0439814814814821E-3</v>
      </c>
      <c r="T159" s="332">
        <f>SUM(M159:S159)</f>
        <v>1.4097222222222225E-2</v>
      </c>
      <c r="U159" s="488" t="s">
        <v>529</v>
      </c>
      <c r="V159" s="343"/>
      <c r="W159" s="343"/>
      <c r="X159" s="343"/>
      <c r="Y159" s="408"/>
      <c r="Z159" s="412">
        <f>IF(M159=0,100,M159)</f>
        <v>2.3842592592592591E-3</v>
      </c>
      <c r="AA159" s="412">
        <f>IF(N159=0,100,N159)</f>
        <v>1.6319444444444445E-3</v>
      </c>
      <c r="AB159" s="412">
        <f>IF(O159=0,100,O159)</f>
        <v>1.6550925925925926E-3</v>
      </c>
      <c r="AC159" s="412">
        <f>IF(P159=0,100,P159)</f>
        <v>1.0069444444444444E-3</v>
      </c>
      <c r="AD159" s="412">
        <f>IF(Q159=0,100,Q159)</f>
        <v>2.0023148148148148E-3</v>
      </c>
      <c r="AE159" s="412">
        <f>IF(R159=0,100,R159)</f>
        <v>2.3726851851851851E-3</v>
      </c>
      <c r="AF159" s="412">
        <f>IF(S159=0,100,S159)</f>
        <v>3.0439814814814821E-3</v>
      </c>
      <c r="AG159" s="412">
        <f>IF(T159=0,100,T159)</f>
        <v>1.4097222222222225E-2</v>
      </c>
      <c r="AH159" s="412" t="str">
        <f>IF(U159=0,100,U159)</f>
        <v>x</v>
      </c>
      <c r="AI159" s="412">
        <f>IF(V159=0,100,V159)</f>
        <v>100</v>
      </c>
      <c r="AJ159" s="412">
        <f>IF(W159=0,100,W159)</f>
        <v>100</v>
      </c>
      <c r="AK159" s="412">
        <f>IF(X159=0,100,X159)</f>
        <v>100</v>
      </c>
      <c r="AL159" s="413">
        <f>IF($B159="Dame",IF(M159=0,100,M159),100)</f>
        <v>100</v>
      </c>
      <c r="AM159" s="413">
        <f>IF($B159="Dame",IF(N159=0,100,N159),100)</f>
        <v>100</v>
      </c>
      <c r="AN159" s="413">
        <f>IF($B159="Dame",IF(O159=0,100,O159),100)</f>
        <v>100</v>
      </c>
      <c r="AO159" s="413">
        <f>IF($B159="Dame",IF(P159=0,100,P159),100)</f>
        <v>100</v>
      </c>
      <c r="AP159" s="413">
        <f>IF($B159="Dame",IF(Q159=0,100,Q159),100)</f>
        <v>100</v>
      </c>
      <c r="AQ159" s="413">
        <f>IF($B159="Dame",IF(R159=0,100,R159),100)</f>
        <v>100</v>
      </c>
      <c r="AR159" s="413">
        <f>IF($B159="Dame",IF(S159=0,100,S159),100)</f>
        <v>100</v>
      </c>
      <c r="AS159" s="413">
        <f>IF($B159="Dame",IF(T159=0,100,T159),100)</f>
        <v>100</v>
      </c>
      <c r="AT159" s="413">
        <f>IF($B159="Dame",IF(U159=0,100,U159),100)</f>
        <v>100</v>
      </c>
      <c r="AU159" s="413">
        <f>IF($B159="Dame",IF(V159=0,100,V159),100)</f>
        <v>100</v>
      </c>
      <c r="AV159" s="413">
        <f>IF($B159="Dame",IF(W159=0,100,W159),100)</f>
        <v>100</v>
      </c>
      <c r="AW159" s="413">
        <f>IF($B159="Dame",IF(X159=0,100,X159),100)</f>
        <v>100</v>
      </c>
    </row>
    <row r="160" spans="1:49" x14ac:dyDescent="0.2">
      <c r="A160" s="319">
        <v>37042</v>
      </c>
      <c r="B160" s="319" t="s">
        <v>472</v>
      </c>
      <c r="C160" s="326">
        <v>312</v>
      </c>
      <c r="D160" s="319"/>
      <c r="E160" s="352">
        <v>2</v>
      </c>
      <c r="F160" s="352">
        <v>2</v>
      </c>
      <c r="G160" s="475">
        <v>2.900462962962963E-2</v>
      </c>
      <c r="H160" s="487" t="str">
        <f>IF(T160=J160,"Pers","")</f>
        <v/>
      </c>
      <c r="I160" s="487" t="str">
        <f>IF(E160&gt;1,IF(G160=K160,"Pers",""),"")</f>
        <v>Pers</v>
      </c>
      <c r="J160" s="477">
        <f t="array" ref="J160">MIN(IF(L$13:L$1000=L160,T$13:T$1000))</f>
        <v>1.4097222222222225E-2</v>
      </c>
      <c r="K160" s="477">
        <f t="array" ref="K160">MIN(IF(L$13:L$1000=L160,U$13:U$1000))</f>
        <v>2.900462962962963E-2</v>
      </c>
      <c r="L160" s="326" t="s">
        <v>204</v>
      </c>
      <c r="M160" s="331">
        <v>2.6967592592592594E-3</v>
      </c>
      <c r="N160" s="331">
        <v>1.7708333333333332E-3</v>
      </c>
      <c r="O160" s="331">
        <v>1.7476851851851852E-3</v>
      </c>
      <c r="P160" s="331">
        <v>1.0879629629629629E-3</v>
      </c>
      <c r="Q160" s="331">
        <v>2.1296296296296298E-3</v>
      </c>
      <c r="R160" s="331">
        <v>2.4189814814814816E-3</v>
      </c>
      <c r="S160" s="331">
        <v>3.0555555555555557E-3</v>
      </c>
      <c r="T160" s="332">
        <f>SUM(M160:S160)</f>
        <v>1.4907407407407407E-2</v>
      </c>
      <c r="U160" s="332">
        <v>2.900462962962963E-2</v>
      </c>
      <c r="V160" s="331"/>
      <c r="W160" s="343"/>
      <c r="X160" s="343"/>
      <c r="Y160" s="406"/>
      <c r="Z160" s="412">
        <f>IF(M160=0,100,M160)</f>
        <v>2.6967592592592594E-3</v>
      </c>
      <c r="AA160" s="412">
        <f>IF(N160=0,100,N160)</f>
        <v>1.7708333333333332E-3</v>
      </c>
      <c r="AB160" s="412">
        <f>IF(O160=0,100,O160)</f>
        <v>1.7476851851851852E-3</v>
      </c>
      <c r="AC160" s="412">
        <f>IF(P160=0,100,P160)</f>
        <v>1.0879629629629629E-3</v>
      </c>
      <c r="AD160" s="412">
        <f>IF(Q160=0,100,Q160)</f>
        <v>2.1296296296296298E-3</v>
      </c>
      <c r="AE160" s="412">
        <f>IF(R160=0,100,R160)</f>
        <v>2.4189814814814816E-3</v>
      </c>
      <c r="AF160" s="412">
        <f>IF(S160=0,100,S160)</f>
        <v>3.0555555555555557E-3</v>
      </c>
      <c r="AG160" s="412">
        <f>IF(T160=0,100,T160)</f>
        <v>1.4907407407407407E-2</v>
      </c>
      <c r="AH160" s="412">
        <f>IF(U160=0,100,U160)</f>
        <v>2.900462962962963E-2</v>
      </c>
      <c r="AI160" s="412">
        <f>IF(V160=0,100,V160)</f>
        <v>100</v>
      </c>
      <c r="AJ160" s="412">
        <f>IF(W160=0,100,W160)</f>
        <v>100</v>
      </c>
      <c r="AK160" s="412">
        <f>IF(X160=0,100,X160)</f>
        <v>100</v>
      </c>
      <c r="AL160" s="413">
        <f>IF($B160="Dame",IF(M160=0,100,M160),100)</f>
        <v>100</v>
      </c>
      <c r="AM160" s="413">
        <f>IF($B160="Dame",IF(N160=0,100,N160),100)</f>
        <v>100</v>
      </c>
      <c r="AN160" s="413">
        <f>IF($B160="Dame",IF(O160=0,100,O160),100)</f>
        <v>100</v>
      </c>
      <c r="AO160" s="413">
        <f>IF($B160="Dame",IF(P160=0,100,P160),100)</f>
        <v>100</v>
      </c>
      <c r="AP160" s="413">
        <f>IF($B160="Dame",IF(Q160=0,100,Q160),100)</f>
        <v>100</v>
      </c>
      <c r="AQ160" s="413">
        <f>IF($B160="Dame",IF(R160=0,100,R160),100)</f>
        <v>100</v>
      </c>
      <c r="AR160" s="413">
        <f>IF($B160="Dame",IF(S160=0,100,S160),100)</f>
        <v>100</v>
      </c>
      <c r="AS160" s="413">
        <f>IF($B160="Dame",IF(T160=0,100,T160),100)</f>
        <v>100</v>
      </c>
      <c r="AT160" s="413">
        <f>IF($B160="Dame",IF(U160=0,100,U160),100)</f>
        <v>100</v>
      </c>
      <c r="AU160" s="413">
        <f>IF($B160="Dame",IF(V160=0,100,V160),100)</f>
        <v>100</v>
      </c>
      <c r="AV160" s="413">
        <f>IF($B160="Dame",IF(W160=0,100,W160),100)</f>
        <v>100</v>
      </c>
      <c r="AW160" s="413">
        <f>IF($B160="Dame",IF(X160=0,100,X160),100)</f>
        <v>100</v>
      </c>
    </row>
    <row r="161" spans="1:49" x14ac:dyDescent="0.2">
      <c r="A161" s="319">
        <v>37042</v>
      </c>
      <c r="B161" s="319" t="s">
        <v>472</v>
      </c>
      <c r="C161" s="326">
        <v>357</v>
      </c>
      <c r="D161" s="319"/>
      <c r="E161" s="352">
        <v>2</v>
      </c>
      <c r="F161" s="352">
        <v>1</v>
      </c>
      <c r="G161" s="475">
        <v>3.99537037037037E-2</v>
      </c>
      <c r="H161" s="487" t="str">
        <f>IF(T161=J161,"Pers","")</f>
        <v/>
      </c>
      <c r="I161" s="487" t="str">
        <f>IF(E161&gt;1,IF(G161=K161,"Pers",""),"")</f>
        <v/>
      </c>
      <c r="J161" s="477">
        <f t="array" ref="J161">MIN(IF(L$13:L$1000=L161,T$13:T$1000))</f>
        <v>1.5486111111111112E-2</v>
      </c>
      <c r="K161" s="477">
        <f t="array" ref="K161">MIN(IF(L$13:L$1000=L161,U$13:U$1000))</f>
        <v>3.1342592592592596E-2</v>
      </c>
      <c r="L161" s="326" t="s">
        <v>228</v>
      </c>
      <c r="M161" s="331">
        <v>2.5694444444444445E-3</v>
      </c>
      <c r="N161" s="331">
        <v>1.8287037037037037E-3</v>
      </c>
      <c r="O161" s="331">
        <v>1.7708333333333332E-3</v>
      </c>
      <c r="P161" s="331">
        <v>1.1689814814814816E-3</v>
      </c>
      <c r="Q161" s="331">
        <v>2.3495370370370371E-3</v>
      </c>
      <c r="R161" s="331">
        <v>2.6620370370370374E-3</v>
      </c>
      <c r="S161" s="331">
        <v>3.472222222222222E-3</v>
      </c>
      <c r="T161" s="332">
        <f>SUM(M161:S161)</f>
        <v>1.5821759259259261E-2</v>
      </c>
      <c r="U161" s="488" t="s">
        <v>529</v>
      </c>
      <c r="V161" s="343"/>
      <c r="W161" s="343"/>
      <c r="X161" s="343"/>
      <c r="Y161" s="408"/>
      <c r="Z161" s="412">
        <f>IF(M161=0,100,M161)</f>
        <v>2.5694444444444445E-3</v>
      </c>
      <c r="AA161" s="412">
        <f>IF(N161=0,100,N161)</f>
        <v>1.8287037037037037E-3</v>
      </c>
      <c r="AB161" s="412">
        <f>IF(O161=0,100,O161)</f>
        <v>1.7708333333333332E-3</v>
      </c>
      <c r="AC161" s="412">
        <f>IF(P161=0,100,P161)</f>
        <v>1.1689814814814816E-3</v>
      </c>
      <c r="AD161" s="412">
        <f>IF(Q161=0,100,Q161)</f>
        <v>2.3495370370370371E-3</v>
      </c>
      <c r="AE161" s="412">
        <f>IF(R161=0,100,R161)</f>
        <v>2.6620370370370374E-3</v>
      </c>
      <c r="AF161" s="412">
        <f>IF(S161=0,100,S161)</f>
        <v>3.472222222222222E-3</v>
      </c>
      <c r="AG161" s="412">
        <f>IF(T161=0,100,T161)</f>
        <v>1.5821759259259261E-2</v>
      </c>
      <c r="AH161" s="412" t="str">
        <f>IF(U161=0,100,U161)</f>
        <v>x</v>
      </c>
      <c r="AI161" s="412">
        <f>IF(V161=0,100,V161)</f>
        <v>100</v>
      </c>
      <c r="AJ161" s="412">
        <f>IF(W161=0,100,W161)</f>
        <v>100</v>
      </c>
      <c r="AK161" s="412">
        <f>IF(X161=0,100,X161)</f>
        <v>100</v>
      </c>
      <c r="AL161" s="413">
        <f>IF($B161="Dame",IF(M161=0,100,M161),100)</f>
        <v>100</v>
      </c>
      <c r="AM161" s="413">
        <f>IF($B161="Dame",IF(N161=0,100,N161),100)</f>
        <v>100</v>
      </c>
      <c r="AN161" s="413">
        <f>IF($B161="Dame",IF(O161=0,100,O161),100)</f>
        <v>100</v>
      </c>
      <c r="AO161" s="413">
        <f>IF($B161="Dame",IF(P161=0,100,P161),100)</f>
        <v>100</v>
      </c>
      <c r="AP161" s="413">
        <f>IF($B161="Dame",IF(Q161=0,100,Q161),100)</f>
        <v>100</v>
      </c>
      <c r="AQ161" s="413">
        <f>IF($B161="Dame",IF(R161=0,100,R161),100)</f>
        <v>100</v>
      </c>
      <c r="AR161" s="413">
        <f>IF($B161="Dame",IF(S161=0,100,S161),100)</f>
        <v>100</v>
      </c>
      <c r="AS161" s="413">
        <f>IF($B161="Dame",IF(T161=0,100,T161),100)</f>
        <v>100</v>
      </c>
      <c r="AT161" s="413">
        <f>IF($B161="Dame",IF(U161=0,100,U161),100)</f>
        <v>100</v>
      </c>
      <c r="AU161" s="413">
        <f>IF($B161="Dame",IF(V161=0,100,V161),100)</f>
        <v>100</v>
      </c>
      <c r="AV161" s="413">
        <f>IF($B161="Dame",IF(W161=0,100,W161),100)</f>
        <v>100</v>
      </c>
      <c r="AW161" s="413">
        <f>IF($B161="Dame",IF(X161=0,100,X161),100)</f>
        <v>100</v>
      </c>
    </row>
    <row r="162" spans="1:49" x14ac:dyDescent="0.2">
      <c r="A162" s="319">
        <v>37042</v>
      </c>
      <c r="B162" s="319" t="s">
        <v>472</v>
      </c>
      <c r="C162" s="326">
        <v>358</v>
      </c>
      <c r="D162" s="319"/>
      <c r="E162" s="352">
        <v>2</v>
      </c>
      <c r="F162" s="352">
        <v>2</v>
      </c>
      <c r="G162" s="475">
        <v>3.99537037037037E-2</v>
      </c>
      <c r="H162" s="487" t="str">
        <f>IF(T162=J162,"Pers","")</f>
        <v/>
      </c>
      <c r="I162" s="487" t="str">
        <f>IF(E162&gt;1,IF(G162=K162,"Pers",""),"")</f>
        <v/>
      </c>
      <c r="J162" s="477">
        <f t="array" ref="J162">MIN(IF(L$13:L$1000=L162,T$13:T$1000))</f>
        <v>1.5486111111111112E-2</v>
      </c>
      <c r="K162" s="477">
        <f t="array" ref="K162">MIN(IF(L$13:L$1000=L162,U$13:U$1000))</f>
        <v>3.1342592592592596E-2</v>
      </c>
      <c r="L162" s="326" t="s">
        <v>228</v>
      </c>
      <c r="M162" s="331">
        <v>2.9050925925925928E-3</v>
      </c>
      <c r="N162" s="331">
        <v>2.1990740740740742E-3</v>
      </c>
      <c r="O162" s="331">
        <v>2.0717592592592593E-3</v>
      </c>
      <c r="P162" s="331">
        <v>1.2847222222222223E-3</v>
      </c>
      <c r="Q162" s="331">
        <v>2.615740740740741E-3</v>
      </c>
      <c r="R162" s="331">
        <v>2.9976851851851848E-3</v>
      </c>
      <c r="S162" s="331">
        <v>1.005787037037037E-2</v>
      </c>
      <c r="T162" s="332">
        <f>SUM(M162:S162)</f>
        <v>2.4131944444444442E-2</v>
      </c>
      <c r="U162" s="332">
        <v>3.99537037037037E-2</v>
      </c>
      <c r="V162" s="343"/>
      <c r="W162" s="343"/>
      <c r="X162" s="343"/>
      <c r="Y162" s="408"/>
      <c r="Z162" s="412">
        <f>IF(M162=0,100,M162)</f>
        <v>2.9050925925925928E-3</v>
      </c>
      <c r="AA162" s="412">
        <f>IF(N162=0,100,N162)</f>
        <v>2.1990740740740742E-3</v>
      </c>
      <c r="AB162" s="412">
        <f>IF(O162=0,100,O162)</f>
        <v>2.0717592592592593E-3</v>
      </c>
      <c r="AC162" s="412">
        <f>IF(P162=0,100,P162)</f>
        <v>1.2847222222222223E-3</v>
      </c>
      <c r="AD162" s="412">
        <f>IF(Q162=0,100,Q162)</f>
        <v>2.615740740740741E-3</v>
      </c>
      <c r="AE162" s="412">
        <f>IF(R162=0,100,R162)</f>
        <v>2.9976851851851848E-3</v>
      </c>
      <c r="AF162" s="412">
        <f>IF(S162=0,100,S162)</f>
        <v>1.005787037037037E-2</v>
      </c>
      <c r="AG162" s="412">
        <f>IF(T162=0,100,T162)</f>
        <v>2.4131944444444442E-2</v>
      </c>
      <c r="AH162" s="412">
        <f>IF(U162=0,100,U162)</f>
        <v>3.99537037037037E-2</v>
      </c>
      <c r="AI162" s="412">
        <f>IF(V162=0,100,V162)</f>
        <v>100</v>
      </c>
      <c r="AJ162" s="412">
        <f>IF(W162=0,100,W162)</f>
        <v>100</v>
      </c>
      <c r="AK162" s="412">
        <f>IF(X162=0,100,X162)</f>
        <v>100</v>
      </c>
      <c r="AL162" s="413">
        <f>IF($B162="Dame",IF(M162=0,100,M162),100)</f>
        <v>100</v>
      </c>
      <c r="AM162" s="413">
        <f>IF($B162="Dame",IF(N162=0,100,N162),100)</f>
        <v>100</v>
      </c>
      <c r="AN162" s="413">
        <f>IF($B162="Dame",IF(O162=0,100,O162),100)</f>
        <v>100</v>
      </c>
      <c r="AO162" s="413">
        <f>IF($B162="Dame",IF(P162=0,100,P162),100)</f>
        <v>100</v>
      </c>
      <c r="AP162" s="413">
        <f>IF($B162="Dame",IF(Q162=0,100,Q162),100)</f>
        <v>100</v>
      </c>
      <c r="AQ162" s="413">
        <f>IF($B162="Dame",IF(R162=0,100,R162),100)</f>
        <v>100</v>
      </c>
      <c r="AR162" s="413">
        <f>IF($B162="Dame",IF(S162=0,100,S162),100)</f>
        <v>100</v>
      </c>
      <c r="AS162" s="413">
        <f>IF($B162="Dame",IF(T162=0,100,T162),100)</f>
        <v>100</v>
      </c>
      <c r="AT162" s="413">
        <f>IF($B162="Dame",IF(U162=0,100,U162),100)</f>
        <v>100</v>
      </c>
      <c r="AU162" s="413">
        <f>IF($B162="Dame",IF(V162=0,100,V162),100)</f>
        <v>100</v>
      </c>
      <c r="AV162" s="413">
        <f>IF($B162="Dame",IF(W162=0,100,W162),100)</f>
        <v>100</v>
      </c>
      <c r="AW162" s="413">
        <f>IF($B162="Dame",IF(X162=0,100,X162),100)</f>
        <v>100</v>
      </c>
    </row>
    <row r="163" spans="1:49" x14ac:dyDescent="0.2">
      <c r="A163" s="319">
        <v>37043</v>
      </c>
      <c r="B163" s="319" t="s">
        <v>469</v>
      </c>
      <c r="C163" s="326">
        <v>65</v>
      </c>
      <c r="D163" s="319"/>
      <c r="E163" s="352">
        <v>1</v>
      </c>
      <c r="F163" s="352">
        <v>1</v>
      </c>
      <c r="G163" s="474">
        <v>1.4675925925925924E-2</v>
      </c>
      <c r="H163" s="487" t="str">
        <f>IF(T163=J163,"Pers","")</f>
        <v/>
      </c>
      <c r="I163" s="487" t="str">
        <f>IF(E163&gt;1,IF(G163=K163,"Pers",""),"")</f>
        <v/>
      </c>
      <c r="J163" s="477">
        <f t="array" ref="J163">MIN(IF(L$13:L$1000=L163,T$13:T$1000))</f>
        <v>1.3900462962962963E-2</v>
      </c>
      <c r="K163" s="477">
        <f t="array" ref="K163">MIN(IF(L$13:L$1000=L163,U$13:U$1000))</f>
        <v>0</v>
      </c>
      <c r="L163" s="326" t="s">
        <v>65</v>
      </c>
      <c r="M163" s="331">
        <v>2.5462962962962961E-3</v>
      </c>
      <c r="N163" s="331">
        <v>1.6435185185185183E-3</v>
      </c>
      <c r="O163" s="331">
        <v>1.8287037037037037E-3</v>
      </c>
      <c r="P163" s="331">
        <v>1.0879629629629629E-3</v>
      </c>
      <c r="Q163" s="331">
        <v>2.0949074074074073E-3</v>
      </c>
      <c r="R163" s="331">
        <v>2.4074074074074076E-3</v>
      </c>
      <c r="S163" s="331">
        <v>3.0671296296296297E-3</v>
      </c>
      <c r="T163" s="332">
        <f>SUM(M163:S163)</f>
        <v>1.4675925925925924E-2</v>
      </c>
      <c r="U163" s="488" t="s">
        <v>529</v>
      </c>
      <c r="V163" s="343"/>
      <c r="W163" s="343"/>
      <c r="X163" s="343"/>
      <c r="Y163" s="408"/>
      <c r="Z163" s="412">
        <f>IF(M163=0,100,M163)</f>
        <v>2.5462962962962961E-3</v>
      </c>
      <c r="AA163" s="412">
        <f>IF(N163=0,100,N163)</f>
        <v>1.6435185185185183E-3</v>
      </c>
      <c r="AB163" s="412">
        <f>IF(O163=0,100,O163)</f>
        <v>1.8287037037037037E-3</v>
      </c>
      <c r="AC163" s="412">
        <f>IF(P163=0,100,P163)</f>
        <v>1.0879629629629629E-3</v>
      </c>
      <c r="AD163" s="412">
        <f>IF(Q163=0,100,Q163)</f>
        <v>2.0949074074074073E-3</v>
      </c>
      <c r="AE163" s="412">
        <f>IF(R163=0,100,R163)</f>
        <v>2.4074074074074076E-3</v>
      </c>
      <c r="AF163" s="412">
        <f>IF(S163=0,100,S163)</f>
        <v>3.0671296296296297E-3</v>
      </c>
      <c r="AG163" s="412">
        <f>IF(T163=0,100,T163)</f>
        <v>1.4675925925925924E-2</v>
      </c>
      <c r="AH163" s="412" t="str">
        <f>IF(U163=0,100,U163)</f>
        <v>x</v>
      </c>
      <c r="AI163" s="412">
        <f>IF(V163=0,100,V163)</f>
        <v>100</v>
      </c>
      <c r="AJ163" s="412">
        <f>IF(W163=0,100,W163)</f>
        <v>100</v>
      </c>
      <c r="AK163" s="412">
        <f>IF(X163=0,100,X163)</f>
        <v>100</v>
      </c>
      <c r="AL163" s="413">
        <f>IF($B163="Dame",IF(M163=0,100,M163),100)</f>
        <v>2.5462962962962961E-3</v>
      </c>
      <c r="AM163" s="413">
        <f>IF($B163="Dame",IF(N163=0,100,N163),100)</f>
        <v>1.6435185185185183E-3</v>
      </c>
      <c r="AN163" s="413">
        <f>IF($B163="Dame",IF(O163=0,100,O163),100)</f>
        <v>1.8287037037037037E-3</v>
      </c>
      <c r="AO163" s="413">
        <f>IF($B163="Dame",IF(P163=0,100,P163),100)</f>
        <v>1.0879629629629629E-3</v>
      </c>
      <c r="AP163" s="413">
        <f>IF($B163="Dame",IF(Q163=0,100,Q163),100)</f>
        <v>2.0949074074074073E-3</v>
      </c>
      <c r="AQ163" s="413">
        <f>IF($B163="Dame",IF(R163=0,100,R163),100)</f>
        <v>2.4074074074074076E-3</v>
      </c>
      <c r="AR163" s="413">
        <f>IF($B163="Dame",IF(S163=0,100,S163),100)</f>
        <v>3.0671296296296297E-3</v>
      </c>
      <c r="AS163" s="413">
        <f>IF($B163="Dame",IF(T163=0,100,T163),100)</f>
        <v>1.4675925925925924E-2</v>
      </c>
      <c r="AT163" s="413" t="str">
        <f>IF($B163="Dame",IF(U163=0,100,U163),100)</f>
        <v>x</v>
      </c>
      <c r="AU163" s="413">
        <f>IF($B163="Dame",IF(V163=0,100,V163),100)</f>
        <v>100</v>
      </c>
      <c r="AV163" s="413">
        <f>IF($B163="Dame",IF(W163=0,100,W163),100)</f>
        <v>100</v>
      </c>
      <c r="AW163" s="413">
        <f>IF($B163="Dame",IF(X163=0,100,X163),100)</f>
        <v>100</v>
      </c>
    </row>
    <row r="164" spans="1:49" x14ac:dyDescent="0.2">
      <c r="A164" s="319">
        <v>37399</v>
      </c>
      <c r="B164" s="319" t="s">
        <v>469</v>
      </c>
      <c r="C164" s="326">
        <v>66</v>
      </c>
      <c r="D164" s="319"/>
      <c r="E164" s="352">
        <v>1</v>
      </c>
      <c r="F164" s="352">
        <v>1</v>
      </c>
      <c r="G164" s="474">
        <v>1.4293981481481482E-2</v>
      </c>
      <c r="H164" s="487" t="str">
        <f>IF(T164=J164,"Pers","")</f>
        <v/>
      </c>
      <c r="I164" s="487" t="str">
        <f>IF(E164&gt;1,IF(G164=K164,"Pers",""),"")</f>
        <v/>
      </c>
      <c r="J164" s="477">
        <f t="array" ref="J164">MIN(IF(L$13:L$1000=L164,T$13:T$1000))</f>
        <v>1.3900462962962963E-2</v>
      </c>
      <c r="K164" s="477">
        <f t="array" ref="K164">MIN(IF(L$13:L$1000=L164,U$13:U$1000))</f>
        <v>0</v>
      </c>
      <c r="L164" s="334" t="s">
        <v>65</v>
      </c>
      <c r="M164" s="331">
        <v>2.5000000000000001E-3</v>
      </c>
      <c r="N164" s="331">
        <v>1.5277777777777779E-3</v>
      </c>
      <c r="O164" s="331">
        <v>1.7245370370370372E-3</v>
      </c>
      <c r="P164" s="331">
        <v>1.1111111111111111E-3</v>
      </c>
      <c r="Q164" s="331">
        <v>2.0138888888888888E-3</v>
      </c>
      <c r="R164" s="331">
        <v>2.3958333333333336E-3</v>
      </c>
      <c r="S164" s="331">
        <v>3.0208333333333333E-3</v>
      </c>
      <c r="T164" s="332">
        <f>SUM(M164:S164)</f>
        <v>1.4293981481481482E-2</v>
      </c>
      <c r="U164" s="488" t="s">
        <v>529</v>
      </c>
      <c r="V164" s="431"/>
      <c r="W164" s="343"/>
      <c r="X164" s="343"/>
      <c r="Y164" s="408"/>
      <c r="Z164" s="412">
        <f>IF(M164=0,100,M164)</f>
        <v>2.5000000000000001E-3</v>
      </c>
      <c r="AA164" s="412">
        <f>IF(N164=0,100,N164)</f>
        <v>1.5277777777777779E-3</v>
      </c>
      <c r="AB164" s="412">
        <f>IF(O164=0,100,O164)</f>
        <v>1.7245370370370372E-3</v>
      </c>
      <c r="AC164" s="412">
        <f>IF(P164=0,100,P164)</f>
        <v>1.1111111111111111E-3</v>
      </c>
      <c r="AD164" s="412">
        <f>IF(Q164=0,100,Q164)</f>
        <v>2.0138888888888888E-3</v>
      </c>
      <c r="AE164" s="412">
        <f>IF(R164=0,100,R164)</f>
        <v>2.3958333333333336E-3</v>
      </c>
      <c r="AF164" s="412">
        <f>IF(S164=0,100,S164)</f>
        <v>3.0208333333333333E-3</v>
      </c>
      <c r="AG164" s="412">
        <f>IF(T164=0,100,T164)</f>
        <v>1.4293981481481482E-2</v>
      </c>
      <c r="AH164" s="412" t="str">
        <f>IF(U164=0,100,U164)</f>
        <v>x</v>
      </c>
      <c r="AI164" s="412">
        <f>IF(V164=0,100,V164)</f>
        <v>100</v>
      </c>
      <c r="AJ164" s="412">
        <f>IF(W164=0,100,W164)</f>
        <v>100</v>
      </c>
      <c r="AK164" s="412">
        <f>IF(X164=0,100,X164)</f>
        <v>100</v>
      </c>
      <c r="AL164" s="413">
        <f>IF($B164="Dame",IF(M164=0,100,M164),100)</f>
        <v>2.5000000000000001E-3</v>
      </c>
      <c r="AM164" s="413">
        <f>IF($B164="Dame",IF(N164=0,100,N164),100)</f>
        <v>1.5277777777777779E-3</v>
      </c>
      <c r="AN164" s="413">
        <f>IF($B164="Dame",IF(O164=0,100,O164),100)</f>
        <v>1.7245370370370372E-3</v>
      </c>
      <c r="AO164" s="413">
        <f>IF($B164="Dame",IF(P164=0,100,P164),100)</f>
        <v>1.1111111111111111E-3</v>
      </c>
      <c r="AP164" s="413">
        <f>IF($B164="Dame",IF(Q164=0,100,Q164),100)</f>
        <v>2.0138888888888888E-3</v>
      </c>
      <c r="AQ164" s="413">
        <f>IF($B164="Dame",IF(R164=0,100,R164),100)</f>
        <v>2.3958333333333336E-3</v>
      </c>
      <c r="AR164" s="413">
        <f>IF($B164="Dame",IF(S164=0,100,S164),100)</f>
        <v>3.0208333333333333E-3</v>
      </c>
      <c r="AS164" s="413">
        <f>IF($B164="Dame",IF(T164=0,100,T164),100)</f>
        <v>1.4293981481481482E-2</v>
      </c>
      <c r="AT164" s="413" t="str">
        <f>IF($B164="Dame",IF(U164=0,100,U164),100)</f>
        <v>x</v>
      </c>
      <c r="AU164" s="413">
        <f>IF($B164="Dame",IF(V164=0,100,V164),100)</f>
        <v>100</v>
      </c>
      <c r="AV164" s="413">
        <f>IF($B164="Dame",IF(W164=0,100,W164),100)</f>
        <v>100</v>
      </c>
      <c r="AW164" s="413">
        <f>IF($B164="Dame",IF(X164=0,100,X164),100)</f>
        <v>100</v>
      </c>
    </row>
    <row r="165" spans="1:49" x14ac:dyDescent="0.2">
      <c r="A165" s="319">
        <v>37399</v>
      </c>
      <c r="B165" s="319" t="s">
        <v>469</v>
      </c>
      <c r="C165" s="326">
        <v>21</v>
      </c>
      <c r="D165" s="319"/>
      <c r="E165" s="352">
        <v>1</v>
      </c>
      <c r="F165" s="352">
        <v>1</v>
      </c>
      <c r="G165" s="474">
        <v>1.5243055555555555E-2</v>
      </c>
      <c r="H165" s="487" t="str">
        <f>IF(T165=J165,"Pers","")</f>
        <v/>
      </c>
      <c r="I165" s="487" t="str">
        <f>IF(E165&gt;1,IF(G165=K165,"Pers",""),"")</f>
        <v/>
      </c>
      <c r="J165" s="477">
        <f t="array" ref="J165">MIN(IF(L$13:L$1000=L165,T$13:T$1000))</f>
        <v>1.4317129629629631E-2</v>
      </c>
      <c r="K165" s="477">
        <f t="array" ref="K165">MIN(IF(L$13:L$1000=L165,U$13:U$1000))</f>
        <v>0</v>
      </c>
      <c r="L165" s="326" t="s">
        <v>34</v>
      </c>
      <c r="M165" s="331">
        <v>2.4652777777777776E-3</v>
      </c>
      <c r="N165" s="331">
        <v>1.6319444444444445E-3</v>
      </c>
      <c r="O165" s="331">
        <v>1.8749999999999999E-3</v>
      </c>
      <c r="P165" s="331">
        <v>1.0532407407407407E-3</v>
      </c>
      <c r="Q165" s="331">
        <v>2.4074074074074076E-3</v>
      </c>
      <c r="R165" s="331">
        <v>2.5231481481481481E-3</v>
      </c>
      <c r="S165" s="331">
        <v>3.2870370370370367E-3</v>
      </c>
      <c r="T165" s="332">
        <f>SUM(M165:S165)</f>
        <v>1.5243055555555555E-2</v>
      </c>
      <c r="U165" s="488" t="s">
        <v>529</v>
      </c>
      <c r="V165" s="343"/>
      <c r="W165" s="343"/>
      <c r="X165" s="343"/>
      <c r="Y165" s="408"/>
      <c r="Z165" s="412">
        <f>IF(M165=0,100,M165)</f>
        <v>2.4652777777777776E-3</v>
      </c>
      <c r="AA165" s="412">
        <f>IF(N165=0,100,N165)</f>
        <v>1.6319444444444445E-3</v>
      </c>
      <c r="AB165" s="412">
        <f>IF(O165=0,100,O165)</f>
        <v>1.8749999999999999E-3</v>
      </c>
      <c r="AC165" s="412">
        <f>IF(P165=0,100,P165)</f>
        <v>1.0532407407407407E-3</v>
      </c>
      <c r="AD165" s="412">
        <f>IF(Q165=0,100,Q165)</f>
        <v>2.4074074074074076E-3</v>
      </c>
      <c r="AE165" s="412">
        <f>IF(R165=0,100,R165)</f>
        <v>2.5231481481481481E-3</v>
      </c>
      <c r="AF165" s="412">
        <f>IF(S165=0,100,S165)</f>
        <v>3.2870370370370367E-3</v>
      </c>
      <c r="AG165" s="412">
        <f>IF(T165=0,100,T165)</f>
        <v>1.5243055555555555E-2</v>
      </c>
      <c r="AH165" s="412" t="str">
        <f>IF(U165=0,100,U165)</f>
        <v>x</v>
      </c>
      <c r="AI165" s="412">
        <f>IF(V165=0,100,V165)</f>
        <v>100</v>
      </c>
      <c r="AJ165" s="412">
        <f>IF(W165=0,100,W165)</f>
        <v>100</v>
      </c>
      <c r="AK165" s="412">
        <f>IF(X165=0,100,X165)</f>
        <v>100</v>
      </c>
      <c r="AL165" s="413">
        <f>IF($B165="Dame",IF(M165=0,100,M165),100)</f>
        <v>2.4652777777777776E-3</v>
      </c>
      <c r="AM165" s="413">
        <f>IF($B165="Dame",IF(N165=0,100,N165),100)</f>
        <v>1.6319444444444445E-3</v>
      </c>
      <c r="AN165" s="413">
        <f>IF($B165="Dame",IF(O165=0,100,O165),100)</f>
        <v>1.8749999999999999E-3</v>
      </c>
      <c r="AO165" s="413">
        <f>IF($B165="Dame",IF(P165=0,100,P165),100)</f>
        <v>1.0532407407407407E-3</v>
      </c>
      <c r="AP165" s="413">
        <f>IF($B165="Dame",IF(Q165=0,100,Q165),100)</f>
        <v>2.4074074074074076E-3</v>
      </c>
      <c r="AQ165" s="413">
        <f>IF($B165="Dame",IF(R165=0,100,R165),100)</f>
        <v>2.5231481481481481E-3</v>
      </c>
      <c r="AR165" s="413">
        <f>IF($B165="Dame",IF(S165=0,100,S165),100)</f>
        <v>3.2870370370370367E-3</v>
      </c>
      <c r="AS165" s="413">
        <f>IF($B165="Dame",IF(T165=0,100,T165),100)</f>
        <v>1.5243055555555555E-2</v>
      </c>
      <c r="AT165" s="413" t="str">
        <f>IF($B165="Dame",IF(U165=0,100,U165),100)</f>
        <v>x</v>
      </c>
      <c r="AU165" s="413">
        <f>IF($B165="Dame",IF(V165=0,100,V165),100)</f>
        <v>100</v>
      </c>
      <c r="AV165" s="413">
        <f>IF($B165="Dame",IF(W165=0,100,W165),100)</f>
        <v>100</v>
      </c>
      <c r="AW165" s="413">
        <f>IF($B165="Dame",IF(X165=0,100,X165),100)</f>
        <v>100</v>
      </c>
    </row>
    <row r="166" spans="1:49" x14ac:dyDescent="0.2">
      <c r="A166" s="319">
        <v>37399</v>
      </c>
      <c r="B166" s="319" t="s">
        <v>469</v>
      </c>
      <c r="C166" s="326">
        <v>113</v>
      </c>
      <c r="D166" s="319"/>
      <c r="E166" s="352">
        <v>1</v>
      </c>
      <c r="F166" s="352">
        <v>1</v>
      </c>
      <c r="G166" s="474">
        <v>1.6828703703703707E-2</v>
      </c>
      <c r="H166" s="487" t="str">
        <f>IF(T166=J166,"Pers","")</f>
        <v/>
      </c>
      <c r="I166" s="487" t="str">
        <f>IF(E166&gt;1,IF(G166=K166,"Pers",""),"")</f>
        <v/>
      </c>
      <c r="J166" s="477">
        <f t="array" ref="J166">MIN(IF(L$13:L$1000=L166,T$13:T$1000))</f>
        <v>1.5914351851851853E-2</v>
      </c>
      <c r="K166" s="477">
        <f t="array" ref="K166">MIN(IF(L$13:L$1000=L166,U$13:U$1000))</f>
        <v>0</v>
      </c>
      <c r="L166" s="326" t="s">
        <v>97</v>
      </c>
      <c r="M166" s="331">
        <v>2.8935185185185188E-3</v>
      </c>
      <c r="N166" s="331">
        <v>1.7824074074074072E-3</v>
      </c>
      <c r="O166" s="331">
        <v>2.0370370370370373E-3</v>
      </c>
      <c r="P166" s="331">
        <v>1.261574074074074E-3</v>
      </c>
      <c r="Q166" s="331">
        <v>2.5694444444444445E-3</v>
      </c>
      <c r="R166" s="331">
        <v>2.8240740740740739E-3</v>
      </c>
      <c r="S166" s="331">
        <v>3.4606481481481485E-3</v>
      </c>
      <c r="T166" s="332">
        <f>SUM(M166:S166)</f>
        <v>1.6828703703703707E-2</v>
      </c>
      <c r="U166" s="488" t="s">
        <v>529</v>
      </c>
      <c r="V166" s="343"/>
      <c r="W166" s="343"/>
      <c r="X166" s="343"/>
      <c r="Y166" s="408"/>
      <c r="Z166" s="412">
        <f>IF(M166=0,100,M166)</f>
        <v>2.8935185185185188E-3</v>
      </c>
      <c r="AA166" s="412">
        <f>IF(N166=0,100,N166)</f>
        <v>1.7824074074074072E-3</v>
      </c>
      <c r="AB166" s="412">
        <f>IF(O166=0,100,O166)</f>
        <v>2.0370370370370373E-3</v>
      </c>
      <c r="AC166" s="412">
        <f>IF(P166=0,100,P166)</f>
        <v>1.261574074074074E-3</v>
      </c>
      <c r="AD166" s="412">
        <f>IF(Q166=0,100,Q166)</f>
        <v>2.5694444444444445E-3</v>
      </c>
      <c r="AE166" s="412">
        <f>IF(R166=0,100,R166)</f>
        <v>2.8240740740740739E-3</v>
      </c>
      <c r="AF166" s="412">
        <f>IF(S166=0,100,S166)</f>
        <v>3.4606481481481485E-3</v>
      </c>
      <c r="AG166" s="412">
        <f>IF(T166=0,100,T166)</f>
        <v>1.6828703703703707E-2</v>
      </c>
      <c r="AH166" s="412" t="str">
        <f>IF(U166=0,100,U166)</f>
        <v>x</v>
      </c>
      <c r="AI166" s="412">
        <f>IF(V166=0,100,V166)</f>
        <v>100</v>
      </c>
      <c r="AJ166" s="412">
        <f>IF(W166=0,100,W166)</f>
        <v>100</v>
      </c>
      <c r="AK166" s="412">
        <f>IF(X166=0,100,X166)</f>
        <v>100</v>
      </c>
      <c r="AL166" s="413">
        <f>IF($B166="Dame",IF(M166=0,100,M166),100)</f>
        <v>2.8935185185185188E-3</v>
      </c>
      <c r="AM166" s="413">
        <f>IF($B166="Dame",IF(N166=0,100,N166),100)</f>
        <v>1.7824074074074072E-3</v>
      </c>
      <c r="AN166" s="413">
        <f>IF($B166="Dame",IF(O166=0,100,O166),100)</f>
        <v>2.0370370370370373E-3</v>
      </c>
      <c r="AO166" s="413">
        <f>IF($B166="Dame",IF(P166=0,100,P166),100)</f>
        <v>1.261574074074074E-3</v>
      </c>
      <c r="AP166" s="413">
        <f>IF($B166="Dame",IF(Q166=0,100,Q166),100)</f>
        <v>2.5694444444444445E-3</v>
      </c>
      <c r="AQ166" s="413">
        <f>IF($B166="Dame",IF(R166=0,100,R166),100)</f>
        <v>2.8240740740740739E-3</v>
      </c>
      <c r="AR166" s="413">
        <f>IF($B166="Dame",IF(S166=0,100,S166),100)</f>
        <v>3.4606481481481485E-3</v>
      </c>
      <c r="AS166" s="413">
        <f>IF($B166="Dame",IF(T166=0,100,T166),100)</f>
        <v>1.6828703703703707E-2</v>
      </c>
      <c r="AT166" s="413" t="str">
        <f>IF($B166="Dame",IF(U166=0,100,U166),100)</f>
        <v>x</v>
      </c>
      <c r="AU166" s="413">
        <f>IF($B166="Dame",IF(V166=0,100,V166),100)</f>
        <v>100</v>
      </c>
      <c r="AV166" s="413">
        <f>IF($B166="Dame",IF(W166=0,100,W166),100)</f>
        <v>100</v>
      </c>
      <c r="AW166" s="413">
        <f>IF($B166="Dame",IF(X166=0,100,X166),100)</f>
        <v>100</v>
      </c>
    </row>
    <row r="167" spans="1:49" x14ac:dyDescent="0.2">
      <c r="A167" s="319">
        <v>37399</v>
      </c>
      <c r="B167" s="319" t="s">
        <v>472</v>
      </c>
      <c r="C167" s="326">
        <v>455</v>
      </c>
      <c r="D167" s="319"/>
      <c r="E167" s="352">
        <v>1</v>
      </c>
      <c r="F167" s="352">
        <v>1</v>
      </c>
      <c r="G167" s="474">
        <v>1.7280092592592593E-2</v>
      </c>
      <c r="H167" s="487" t="str">
        <f>IF(T167=J167,"Pers","")</f>
        <v>Pers</v>
      </c>
      <c r="I167" s="487" t="str">
        <f>IF(E167&gt;1,IF(G167=K167,"Pers",""),"")</f>
        <v/>
      </c>
      <c r="J167" s="477">
        <f t="array" ref="J167">MIN(IF(L$13:L$1000=L167,T$13:T$1000))</f>
        <v>1.7280092592592593E-2</v>
      </c>
      <c r="K167" s="477">
        <f t="array" ref="K167">MIN(IF(L$13:L$1000=L167,U$13:U$1000))</f>
        <v>0</v>
      </c>
      <c r="L167" s="326" t="s">
        <v>277</v>
      </c>
      <c r="M167" s="331">
        <v>2.7314814814814819E-3</v>
      </c>
      <c r="N167" s="331">
        <v>1.6550925925925926E-3</v>
      </c>
      <c r="O167" s="331">
        <v>2.1296296296296298E-3</v>
      </c>
      <c r="P167" s="331">
        <v>1.3541666666666667E-3</v>
      </c>
      <c r="Q167" s="331">
        <v>2.3611111111111111E-3</v>
      </c>
      <c r="R167" s="331">
        <v>3.1597222222222222E-3</v>
      </c>
      <c r="S167" s="331">
        <v>3.8888888888888883E-3</v>
      </c>
      <c r="T167" s="332">
        <f>SUM(M167:S167)</f>
        <v>1.7280092592592593E-2</v>
      </c>
      <c r="U167" s="488" t="s">
        <v>529</v>
      </c>
      <c r="V167" s="343"/>
      <c r="W167" s="343"/>
      <c r="X167" s="343"/>
      <c r="Y167" s="408"/>
      <c r="Z167" s="412">
        <f>IF(M167=0,100,M167)</f>
        <v>2.7314814814814819E-3</v>
      </c>
      <c r="AA167" s="412">
        <f>IF(N167=0,100,N167)</f>
        <v>1.6550925925925926E-3</v>
      </c>
      <c r="AB167" s="412">
        <f>IF(O167=0,100,O167)</f>
        <v>2.1296296296296298E-3</v>
      </c>
      <c r="AC167" s="412">
        <f>IF(P167=0,100,P167)</f>
        <v>1.3541666666666667E-3</v>
      </c>
      <c r="AD167" s="412">
        <f>IF(Q167=0,100,Q167)</f>
        <v>2.3611111111111111E-3</v>
      </c>
      <c r="AE167" s="412">
        <f>IF(R167=0,100,R167)</f>
        <v>3.1597222222222222E-3</v>
      </c>
      <c r="AF167" s="412">
        <f>IF(S167=0,100,S167)</f>
        <v>3.8888888888888883E-3</v>
      </c>
      <c r="AG167" s="412">
        <f>IF(T167=0,100,T167)</f>
        <v>1.7280092592592593E-2</v>
      </c>
      <c r="AH167" s="412" t="str">
        <f>IF(U167=0,100,U167)</f>
        <v>x</v>
      </c>
      <c r="AI167" s="412">
        <f>IF(V167=0,100,V167)</f>
        <v>100</v>
      </c>
      <c r="AJ167" s="412">
        <f>IF(W167=0,100,W167)</f>
        <v>100</v>
      </c>
      <c r="AK167" s="412">
        <f>IF(X167=0,100,X167)</f>
        <v>100</v>
      </c>
      <c r="AL167" s="413">
        <f>IF($B167="Dame",IF(M167=0,100,M167),100)</f>
        <v>100</v>
      </c>
      <c r="AM167" s="413">
        <f>IF($B167="Dame",IF(N167=0,100,N167),100)</f>
        <v>100</v>
      </c>
      <c r="AN167" s="413">
        <f>IF($B167="Dame",IF(O167=0,100,O167),100)</f>
        <v>100</v>
      </c>
      <c r="AO167" s="413">
        <f>IF($B167="Dame",IF(P167=0,100,P167),100)</f>
        <v>100</v>
      </c>
      <c r="AP167" s="413">
        <f>IF($B167="Dame",IF(Q167=0,100,Q167),100)</f>
        <v>100</v>
      </c>
      <c r="AQ167" s="413">
        <f>IF($B167="Dame",IF(R167=0,100,R167),100)</f>
        <v>100</v>
      </c>
      <c r="AR167" s="413">
        <f>IF($B167="Dame",IF(S167=0,100,S167),100)</f>
        <v>100</v>
      </c>
      <c r="AS167" s="413">
        <f>IF($B167="Dame",IF(T167=0,100,T167),100)</f>
        <v>100</v>
      </c>
      <c r="AT167" s="413">
        <f>IF($B167="Dame",IF(U167=0,100,U167),100)</f>
        <v>100</v>
      </c>
      <c r="AU167" s="413">
        <f>IF($B167="Dame",IF(V167=0,100,V167),100)</f>
        <v>100</v>
      </c>
      <c r="AV167" s="413">
        <f>IF($B167="Dame",IF(W167=0,100,W167),100)</f>
        <v>100</v>
      </c>
      <c r="AW167" s="413">
        <f>IF($B167="Dame",IF(X167=0,100,X167),100)</f>
        <v>100</v>
      </c>
    </row>
    <row r="168" spans="1:49" x14ac:dyDescent="0.2">
      <c r="A168" s="319">
        <v>37399</v>
      </c>
      <c r="B168" s="319" t="s">
        <v>469</v>
      </c>
      <c r="C168" s="326">
        <v>27</v>
      </c>
      <c r="D168" s="319"/>
      <c r="E168" s="352">
        <v>1</v>
      </c>
      <c r="F168" s="352">
        <v>1</v>
      </c>
      <c r="G168" s="474">
        <v>1.7546296296296296E-2</v>
      </c>
      <c r="H168" s="487" t="str">
        <f>IF(T168=J168,"Pers","")</f>
        <v/>
      </c>
      <c r="I168" s="487" t="str">
        <f>IF(E168&gt;1,IF(G168=K168,"Pers",""),"")</f>
        <v/>
      </c>
      <c r="J168" s="477">
        <f t="array" ref="J168">MIN(IF(L$13:L$1000=L168,T$13:T$1000))</f>
        <v>1.6701388888888891E-2</v>
      </c>
      <c r="K168" s="477">
        <f t="array" ref="K168">MIN(IF(L$13:L$1000=L168,U$13:U$1000))</f>
        <v>0</v>
      </c>
      <c r="L168" s="326" t="s">
        <v>35</v>
      </c>
      <c r="M168" s="331">
        <v>2.8703703703703708E-3</v>
      </c>
      <c r="N168" s="331">
        <v>1.8402777777777777E-3</v>
      </c>
      <c r="O168" s="331">
        <v>2.2222222222222222E-3</v>
      </c>
      <c r="P168" s="331">
        <v>1.261574074074074E-3</v>
      </c>
      <c r="Q168" s="331">
        <v>2.6504629629629625E-3</v>
      </c>
      <c r="R168" s="331">
        <v>2.8472222222222219E-3</v>
      </c>
      <c r="S168" s="331">
        <v>3.8541666666666668E-3</v>
      </c>
      <c r="T168" s="332">
        <f>SUM(M168:S168)</f>
        <v>1.7546296296296296E-2</v>
      </c>
      <c r="U168" s="488" t="s">
        <v>529</v>
      </c>
      <c r="V168" s="331"/>
      <c r="W168" s="343"/>
      <c r="X168" s="343"/>
      <c r="Y168" s="408"/>
      <c r="Z168" s="412">
        <f>IF(M168=0,100,M168)</f>
        <v>2.8703703703703708E-3</v>
      </c>
      <c r="AA168" s="412">
        <f>IF(N168=0,100,N168)</f>
        <v>1.8402777777777777E-3</v>
      </c>
      <c r="AB168" s="412">
        <f>IF(O168=0,100,O168)</f>
        <v>2.2222222222222222E-3</v>
      </c>
      <c r="AC168" s="412">
        <f>IF(P168=0,100,P168)</f>
        <v>1.261574074074074E-3</v>
      </c>
      <c r="AD168" s="412">
        <f>IF(Q168=0,100,Q168)</f>
        <v>2.6504629629629625E-3</v>
      </c>
      <c r="AE168" s="412">
        <f>IF(R168=0,100,R168)</f>
        <v>2.8472222222222219E-3</v>
      </c>
      <c r="AF168" s="412">
        <f>IF(S168=0,100,S168)</f>
        <v>3.8541666666666668E-3</v>
      </c>
      <c r="AG168" s="412">
        <f>IF(T168=0,100,T168)</f>
        <v>1.7546296296296296E-2</v>
      </c>
      <c r="AH168" s="412" t="str">
        <f>IF(U168=0,100,U168)</f>
        <v>x</v>
      </c>
      <c r="AI168" s="412">
        <f>IF(V168=0,100,V168)</f>
        <v>100</v>
      </c>
      <c r="AJ168" s="412">
        <f>IF(W168=0,100,W168)</f>
        <v>100</v>
      </c>
      <c r="AK168" s="412">
        <f>IF(X168=0,100,X168)</f>
        <v>100</v>
      </c>
      <c r="AL168" s="413">
        <f>IF($B168="Dame",IF(M168=0,100,M168),100)</f>
        <v>2.8703703703703708E-3</v>
      </c>
      <c r="AM168" s="413">
        <f>IF($B168="Dame",IF(N168=0,100,N168),100)</f>
        <v>1.8402777777777777E-3</v>
      </c>
      <c r="AN168" s="413">
        <f>IF($B168="Dame",IF(O168=0,100,O168),100)</f>
        <v>2.2222222222222222E-3</v>
      </c>
      <c r="AO168" s="413">
        <f>IF($B168="Dame",IF(P168=0,100,P168),100)</f>
        <v>1.261574074074074E-3</v>
      </c>
      <c r="AP168" s="413">
        <f>IF($B168="Dame",IF(Q168=0,100,Q168),100)</f>
        <v>2.6504629629629625E-3</v>
      </c>
      <c r="AQ168" s="413">
        <f>IF($B168="Dame",IF(R168=0,100,R168),100)</f>
        <v>2.8472222222222219E-3</v>
      </c>
      <c r="AR168" s="413">
        <f>IF($B168="Dame",IF(S168=0,100,S168),100)</f>
        <v>3.8541666666666668E-3</v>
      </c>
      <c r="AS168" s="413">
        <f>IF($B168="Dame",IF(T168=0,100,T168),100)</f>
        <v>1.7546296296296296E-2</v>
      </c>
      <c r="AT168" s="413" t="str">
        <f>IF($B168="Dame",IF(U168=0,100,U168),100)</f>
        <v>x</v>
      </c>
      <c r="AU168" s="413">
        <f>IF($B168="Dame",IF(V168=0,100,V168),100)</f>
        <v>100</v>
      </c>
      <c r="AV168" s="413">
        <f>IF($B168="Dame",IF(W168=0,100,W168),100)</f>
        <v>100</v>
      </c>
      <c r="AW168" s="413">
        <f>IF($B168="Dame",IF(X168=0,100,X168),100)</f>
        <v>100</v>
      </c>
    </row>
    <row r="169" spans="1:49" x14ac:dyDescent="0.2">
      <c r="A169" s="319">
        <v>37399</v>
      </c>
      <c r="B169" s="319" t="s">
        <v>472</v>
      </c>
      <c r="C169" s="326">
        <v>395</v>
      </c>
      <c r="D169" s="319"/>
      <c r="E169" s="352">
        <v>1</v>
      </c>
      <c r="F169" s="352">
        <v>1</v>
      </c>
      <c r="G169" s="474">
        <v>1.7835648148148146E-2</v>
      </c>
      <c r="H169" s="487" t="str">
        <f>IF(T169=J169,"Pers","")</f>
        <v/>
      </c>
      <c r="I169" s="487" t="str">
        <f>IF(E169&gt;1,IF(G169=K169,"Pers",""),"")</f>
        <v/>
      </c>
      <c r="J169" s="477">
        <f t="array" ref="J169">MIN(IF(L$13:L$1000=L169,T$13:T$1000))</f>
        <v>1.5694444444444445E-2</v>
      </c>
      <c r="K169" s="477">
        <f t="array" ref="K169">MIN(IF(L$13:L$1000=L169,U$13:U$1000))</f>
        <v>0</v>
      </c>
      <c r="L169" s="326" t="s">
        <v>242</v>
      </c>
      <c r="M169" s="331">
        <v>2.8124999999999999E-3</v>
      </c>
      <c r="N169" s="331">
        <v>2.0254629629629629E-3</v>
      </c>
      <c r="O169" s="343"/>
      <c r="P169" s="331">
        <v>3.2754629629629631E-3</v>
      </c>
      <c r="Q169" s="331">
        <v>2.8472222222222219E-3</v>
      </c>
      <c r="R169" s="331">
        <v>2.9166666666666668E-3</v>
      </c>
      <c r="S169" s="331">
        <v>3.9583333333333337E-3</v>
      </c>
      <c r="T169" s="332">
        <f>SUM(M169:S169)</f>
        <v>1.7835648148148146E-2</v>
      </c>
      <c r="U169" s="488" t="s">
        <v>529</v>
      </c>
      <c r="V169" s="343"/>
      <c r="W169" s="343"/>
      <c r="X169" s="343"/>
      <c r="Y169" s="408"/>
      <c r="Z169" s="412">
        <f>IF(M169=0,100,M169)</f>
        <v>2.8124999999999999E-3</v>
      </c>
      <c r="AA169" s="412">
        <f>IF(N169=0,100,N169)</f>
        <v>2.0254629629629629E-3</v>
      </c>
      <c r="AB169" s="412">
        <f>IF(O169=0,100,O169)</f>
        <v>100</v>
      </c>
      <c r="AC169" s="412">
        <f>IF(P169=0,100,P169)</f>
        <v>3.2754629629629631E-3</v>
      </c>
      <c r="AD169" s="412">
        <f>IF(Q169=0,100,Q169)</f>
        <v>2.8472222222222219E-3</v>
      </c>
      <c r="AE169" s="412">
        <f>IF(R169=0,100,R169)</f>
        <v>2.9166666666666668E-3</v>
      </c>
      <c r="AF169" s="412">
        <f>IF(S169=0,100,S169)</f>
        <v>3.9583333333333337E-3</v>
      </c>
      <c r="AG169" s="412">
        <f>IF(T169=0,100,T169)</f>
        <v>1.7835648148148146E-2</v>
      </c>
      <c r="AH169" s="412" t="str">
        <f>IF(U169=0,100,U169)</f>
        <v>x</v>
      </c>
      <c r="AI169" s="412">
        <f>IF(V169=0,100,V169)</f>
        <v>100</v>
      </c>
      <c r="AJ169" s="412">
        <f>IF(W169=0,100,W169)</f>
        <v>100</v>
      </c>
      <c r="AK169" s="412">
        <f>IF(X169=0,100,X169)</f>
        <v>100</v>
      </c>
      <c r="AL169" s="413">
        <f>IF($B169="Dame",IF(M169=0,100,M169),100)</f>
        <v>100</v>
      </c>
      <c r="AM169" s="413">
        <f>IF($B169="Dame",IF(N169=0,100,N169),100)</f>
        <v>100</v>
      </c>
      <c r="AN169" s="413">
        <f>IF($B169="Dame",IF(O169=0,100,O169),100)</f>
        <v>100</v>
      </c>
      <c r="AO169" s="413">
        <f>IF($B169="Dame",IF(P169=0,100,P169),100)</f>
        <v>100</v>
      </c>
      <c r="AP169" s="413">
        <f>IF($B169="Dame",IF(Q169=0,100,Q169),100)</f>
        <v>100</v>
      </c>
      <c r="AQ169" s="413">
        <f>IF($B169="Dame",IF(R169=0,100,R169),100)</f>
        <v>100</v>
      </c>
      <c r="AR169" s="413">
        <f>IF($B169="Dame",IF(S169=0,100,S169),100)</f>
        <v>100</v>
      </c>
      <c r="AS169" s="413">
        <f>IF($B169="Dame",IF(T169=0,100,T169),100)</f>
        <v>100</v>
      </c>
      <c r="AT169" s="413">
        <f>IF($B169="Dame",IF(U169=0,100,U169),100)</f>
        <v>100</v>
      </c>
      <c r="AU169" s="413">
        <f>IF($B169="Dame",IF(V169=0,100,V169),100)</f>
        <v>100</v>
      </c>
      <c r="AV169" s="413">
        <f>IF($B169="Dame",IF(W169=0,100,W169),100)</f>
        <v>100</v>
      </c>
      <c r="AW169" s="413">
        <f>IF($B169="Dame",IF(X169=0,100,X169),100)</f>
        <v>100</v>
      </c>
    </row>
    <row r="170" spans="1:49" x14ac:dyDescent="0.2">
      <c r="A170" s="319">
        <v>37399</v>
      </c>
      <c r="B170" s="319" t="s">
        <v>472</v>
      </c>
      <c r="C170" s="326">
        <v>453</v>
      </c>
      <c r="D170" s="319"/>
      <c r="E170" s="352">
        <v>1</v>
      </c>
      <c r="F170" s="352">
        <v>1</v>
      </c>
      <c r="G170" s="474">
        <v>1.8136574074074072E-2</v>
      </c>
      <c r="H170" s="487" t="str">
        <f>IF(T170=J170,"Pers","")</f>
        <v>Pers</v>
      </c>
      <c r="I170" s="487" t="str">
        <f>IF(E170&gt;1,IF(G170=K170,"Pers",""),"")</f>
        <v/>
      </c>
      <c r="J170" s="477">
        <f t="array" ref="J170">MIN(IF(L$13:L$1000=L170,T$13:T$1000))</f>
        <v>1.8136574074074072E-2</v>
      </c>
      <c r="K170" s="477">
        <f t="array" ref="K170">MIN(IF(L$13:L$1000=L170,U$13:U$1000))</f>
        <v>0</v>
      </c>
      <c r="L170" s="326" t="s">
        <v>276</v>
      </c>
      <c r="M170" s="331">
        <v>3.0902777777777782E-3</v>
      </c>
      <c r="N170" s="331">
        <v>1.9097222222222222E-3</v>
      </c>
      <c r="O170" s="331">
        <v>2.1412037037037038E-3</v>
      </c>
      <c r="P170" s="331">
        <v>1.5162037037037036E-3</v>
      </c>
      <c r="Q170" s="331">
        <v>2.6041666666666665E-3</v>
      </c>
      <c r="R170" s="331">
        <v>3.0092592592592588E-3</v>
      </c>
      <c r="S170" s="331">
        <v>3.8657407407407408E-3</v>
      </c>
      <c r="T170" s="332">
        <f>SUM(M170:S170)</f>
        <v>1.8136574074074072E-2</v>
      </c>
      <c r="U170" s="488" t="s">
        <v>529</v>
      </c>
      <c r="V170" s="332"/>
      <c r="W170" s="343"/>
      <c r="X170" s="343"/>
      <c r="Y170" s="408"/>
      <c r="Z170" s="412">
        <f>IF(M170=0,100,M170)</f>
        <v>3.0902777777777782E-3</v>
      </c>
      <c r="AA170" s="412">
        <f>IF(N170=0,100,N170)</f>
        <v>1.9097222222222222E-3</v>
      </c>
      <c r="AB170" s="412">
        <f>IF(O170=0,100,O170)</f>
        <v>2.1412037037037038E-3</v>
      </c>
      <c r="AC170" s="412">
        <f>IF(P170=0,100,P170)</f>
        <v>1.5162037037037036E-3</v>
      </c>
      <c r="AD170" s="412">
        <f>IF(Q170=0,100,Q170)</f>
        <v>2.6041666666666665E-3</v>
      </c>
      <c r="AE170" s="412">
        <f>IF(R170=0,100,R170)</f>
        <v>3.0092592592592588E-3</v>
      </c>
      <c r="AF170" s="412">
        <f>IF(S170=0,100,S170)</f>
        <v>3.8657407407407408E-3</v>
      </c>
      <c r="AG170" s="412">
        <f>IF(T170=0,100,T170)</f>
        <v>1.8136574074074072E-2</v>
      </c>
      <c r="AH170" s="412" t="str">
        <f>IF(U170=0,100,U170)</f>
        <v>x</v>
      </c>
      <c r="AI170" s="412">
        <f>IF(V170=0,100,V170)</f>
        <v>100</v>
      </c>
      <c r="AJ170" s="412">
        <f>IF(W170=0,100,W170)</f>
        <v>100</v>
      </c>
      <c r="AK170" s="412">
        <f>IF(X170=0,100,X170)</f>
        <v>100</v>
      </c>
      <c r="AL170" s="413">
        <f>IF($B170="Dame",IF(M170=0,100,M170),100)</f>
        <v>100</v>
      </c>
      <c r="AM170" s="413">
        <f>IF($B170="Dame",IF(N170=0,100,N170),100)</f>
        <v>100</v>
      </c>
      <c r="AN170" s="413">
        <f>IF($B170="Dame",IF(O170=0,100,O170),100)</f>
        <v>100</v>
      </c>
      <c r="AO170" s="413">
        <f>IF($B170="Dame",IF(P170=0,100,P170),100)</f>
        <v>100</v>
      </c>
      <c r="AP170" s="413">
        <f>IF($B170="Dame",IF(Q170=0,100,Q170),100)</f>
        <v>100</v>
      </c>
      <c r="AQ170" s="413">
        <f>IF($B170="Dame",IF(R170=0,100,R170),100)</f>
        <v>100</v>
      </c>
      <c r="AR170" s="413">
        <f>IF($B170="Dame",IF(S170=0,100,S170),100)</f>
        <v>100</v>
      </c>
      <c r="AS170" s="413">
        <f>IF($B170="Dame",IF(T170=0,100,T170),100)</f>
        <v>100</v>
      </c>
      <c r="AT170" s="413">
        <f>IF($B170="Dame",IF(U170=0,100,U170),100)</f>
        <v>100</v>
      </c>
      <c r="AU170" s="413">
        <f>IF($B170="Dame",IF(V170=0,100,V170),100)</f>
        <v>100</v>
      </c>
      <c r="AV170" s="413">
        <f>IF($B170="Dame",IF(W170=0,100,W170),100)</f>
        <v>100</v>
      </c>
      <c r="AW170" s="413">
        <f>IF($B170="Dame",IF(X170=0,100,X170),100)</f>
        <v>100</v>
      </c>
    </row>
    <row r="171" spans="1:49" x14ac:dyDescent="0.2">
      <c r="A171" s="319">
        <v>37399</v>
      </c>
      <c r="B171" s="319" t="s">
        <v>472</v>
      </c>
      <c r="C171" s="326">
        <v>197</v>
      </c>
      <c r="D171" s="319"/>
      <c r="E171" s="352">
        <v>2</v>
      </c>
      <c r="F171" s="352">
        <v>1</v>
      </c>
      <c r="G171" s="475">
        <v>2.7002314814814816E-2</v>
      </c>
      <c r="H171" s="487" t="str">
        <f>IF(T171=J171,"Pers","")</f>
        <v/>
      </c>
      <c r="I171" s="487" t="str">
        <f>IF(E171&gt;1,IF(G171=K171,"Pers",""),"")</f>
        <v/>
      </c>
      <c r="J171" s="477">
        <f t="array" ref="J171">MIN(IF(L$13:L$1000=L171,T$13:T$1000))</f>
        <v>1.3194444444444443E-2</v>
      </c>
      <c r="K171" s="477">
        <f t="array" ref="K171">MIN(IF(L$13:L$1000=L171,U$13:U$1000))</f>
        <v>2.6701388888888886E-2</v>
      </c>
      <c r="L171" s="334" t="s">
        <v>138</v>
      </c>
      <c r="M171" s="331">
        <v>2.2800925925925927E-3</v>
      </c>
      <c r="N171" s="331">
        <v>1.423611111111111E-3</v>
      </c>
      <c r="O171" s="331">
        <v>1.6319444444444445E-3</v>
      </c>
      <c r="P171" s="331">
        <v>9.8379629629629642E-4</v>
      </c>
      <c r="Q171" s="331">
        <v>1.9328703703703704E-3</v>
      </c>
      <c r="R171" s="331">
        <v>2.1527777777777778E-3</v>
      </c>
      <c r="S171" s="331">
        <v>2.8472222222222219E-3</v>
      </c>
      <c r="T171" s="332">
        <f>SUM(M171:S171)</f>
        <v>1.3252314814814816E-2</v>
      </c>
      <c r="U171" s="488" t="s">
        <v>529</v>
      </c>
      <c r="V171" s="332"/>
      <c r="W171" s="343"/>
      <c r="X171" s="343"/>
      <c r="Y171" s="316"/>
      <c r="Z171" s="412">
        <f>IF(M171=0,100,M171)</f>
        <v>2.2800925925925927E-3</v>
      </c>
      <c r="AA171" s="412">
        <f>IF(N171=0,100,N171)</f>
        <v>1.423611111111111E-3</v>
      </c>
      <c r="AB171" s="412">
        <f>IF(O171=0,100,O171)</f>
        <v>1.6319444444444445E-3</v>
      </c>
      <c r="AC171" s="412">
        <f>IF(P171=0,100,P171)</f>
        <v>9.8379629629629642E-4</v>
      </c>
      <c r="AD171" s="412">
        <f>IF(Q171=0,100,Q171)</f>
        <v>1.9328703703703704E-3</v>
      </c>
      <c r="AE171" s="412">
        <f>IF(R171=0,100,R171)</f>
        <v>2.1527777777777778E-3</v>
      </c>
      <c r="AF171" s="412">
        <f>IF(S171=0,100,S171)</f>
        <v>2.8472222222222219E-3</v>
      </c>
      <c r="AG171" s="412">
        <f>IF(T171=0,100,T171)</f>
        <v>1.3252314814814816E-2</v>
      </c>
      <c r="AH171" s="412" t="str">
        <f>IF(U171=0,100,U171)</f>
        <v>x</v>
      </c>
      <c r="AI171" s="412">
        <f>IF(V171=0,100,V171)</f>
        <v>100</v>
      </c>
      <c r="AJ171" s="412">
        <f>IF(W171=0,100,W171)</f>
        <v>100</v>
      </c>
      <c r="AK171" s="412">
        <f>IF(X171=0,100,X171)</f>
        <v>100</v>
      </c>
      <c r="AL171" s="413">
        <f>IF($B171="Dame",IF(M171=0,100,M171),100)</f>
        <v>100</v>
      </c>
      <c r="AM171" s="413">
        <f>IF($B171="Dame",IF(N171=0,100,N171),100)</f>
        <v>100</v>
      </c>
      <c r="AN171" s="413">
        <f>IF($B171="Dame",IF(O171=0,100,O171),100)</f>
        <v>100</v>
      </c>
      <c r="AO171" s="413">
        <f>IF($B171="Dame",IF(P171=0,100,P171),100)</f>
        <v>100</v>
      </c>
      <c r="AP171" s="413">
        <f>IF($B171="Dame",IF(Q171=0,100,Q171),100)</f>
        <v>100</v>
      </c>
      <c r="AQ171" s="413">
        <f>IF($B171="Dame",IF(R171=0,100,R171),100)</f>
        <v>100</v>
      </c>
      <c r="AR171" s="413">
        <f>IF($B171="Dame",IF(S171=0,100,S171),100)</f>
        <v>100</v>
      </c>
      <c r="AS171" s="413">
        <f>IF($B171="Dame",IF(T171=0,100,T171),100)</f>
        <v>100</v>
      </c>
      <c r="AT171" s="413">
        <f>IF($B171="Dame",IF(U171=0,100,U171),100)</f>
        <v>100</v>
      </c>
      <c r="AU171" s="413">
        <f>IF($B171="Dame",IF(V171=0,100,V171),100)</f>
        <v>100</v>
      </c>
      <c r="AV171" s="413">
        <f>IF($B171="Dame",IF(W171=0,100,W171),100)</f>
        <v>100</v>
      </c>
      <c r="AW171" s="413">
        <f>IF($B171="Dame",IF(X171=0,100,X171),100)</f>
        <v>100</v>
      </c>
    </row>
    <row r="172" spans="1:49" x14ac:dyDescent="0.2">
      <c r="A172" s="319">
        <v>37399</v>
      </c>
      <c r="B172" s="319" t="s">
        <v>472</v>
      </c>
      <c r="C172" s="326">
        <v>198</v>
      </c>
      <c r="D172" s="319"/>
      <c r="E172" s="352">
        <v>2</v>
      </c>
      <c r="F172" s="352">
        <v>2</v>
      </c>
      <c r="G172" s="475">
        <v>2.7002314814814816E-2</v>
      </c>
      <c r="H172" s="487" t="str">
        <f>IF(T172=J172,"Pers","")</f>
        <v/>
      </c>
      <c r="I172" s="487" t="str">
        <f>IF(E172&gt;1,IF(G172=K172,"Pers",""),"")</f>
        <v/>
      </c>
      <c r="J172" s="477">
        <f t="array" ref="J172">MIN(IF(L$13:L$1000=L172,T$13:T$1000))</f>
        <v>1.3194444444444443E-2</v>
      </c>
      <c r="K172" s="477">
        <f t="array" ref="K172">MIN(IF(L$13:L$1000=L172,U$13:U$1000))</f>
        <v>2.6701388888888886E-2</v>
      </c>
      <c r="L172" s="334" t="s">
        <v>138</v>
      </c>
      <c r="M172" s="331">
        <v>2.5000000000000001E-3</v>
      </c>
      <c r="N172" s="331">
        <v>1.4814814814814814E-3</v>
      </c>
      <c r="O172" s="331">
        <v>1.6782407407407406E-3</v>
      </c>
      <c r="P172" s="331">
        <v>1.0300925925925926E-3</v>
      </c>
      <c r="Q172" s="331">
        <v>2.0138888888888888E-3</v>
      </c>
      <c r="R172" s="331">
        <v>2.2222222222222222E-3</v>
      </c>
      <c r="S172" s="331">
        <v>2.8240740740740739E-3</v>
      </c>
      <c r="T172" s="332">
        <f>SUM(M172:S172)</f>
        <v>1.375E-2</v>
      </c>
      <c r="U172" s="332">
        <v>2.7002314814814816E-2</v>
      </c>
      <c r="V172" s="332"/>
      <c r="W172" s="343"/>
      <c r="X172" s="343"/>
      <c r="Y172" s="408"/>
      <c r="Z172" s="412">
        <f>IF(M172=0,100,M172)</f>
        <v>2.5000000000000001E-3</v>
      </c>
      <c r="AA172" s="412">
        <f>IF(N172=0,100,N172)</f>
        <v>1.4814814814814814E-3</v>
      </c>
      <c r="AB172" s="412">
        <f>IF(O172=0,100,O172)</f>
        <v>1.6782407407407406E-3</v>
      </c>
      <c r="AC172" s="412">
        <f>IF(P172=0,100,P172)</f>
        <v>1.0300925925925926E-3</v>
      </c>
      <c r="AD172" s="412">
        <f>IF(Q172=0,100,Q172)</f>
        <v>2.0138888888888888E-3</v>
      </c>
      <c r="AE172" s="412">
        <f>IF(R172=0,100,R172)</f>
        <v>2.2222222222222222E-3</v>
      </c>
      <c r="AF172" s="412">
        <f>IF(S172=0,100,S172)</f>
        <v>2.8240740740740739E-3</v>
      </c>
      <c r="AG172" s="412">
        <f>IF(T172=0,100,T172)</f>
        <v>1.375E-2</v>
      </c>
      <c r="AH172" s="412">
        <f>IF(U172=0,100,U172)</f>
        <v>2.7002314814814816E-2</v>
      </c>
      <c r="AI172" s="412">
        <f>IF(V172=0,100,V172)</f>
        <v>100</v>
      </c>
      <c r="AJ172" s="412">
        <f>IF(W172=0,100,W172)</f>
        <v>100</v>
      </c>
      <c r="AK172" s="412">
        <f>IF(X172=0,100,X172)</f>
        <v>100</v>
      </c>
      <c r="AL172" s="413">
        <f>IF($B172="Dame",IF(M172=0,100,M172),100)</f>
        <v>100</v>
      </c>
      <c r="AM172" s="413">
        <f>IF($B172="Dame",IF(N172=0,100,N172),100)</f>
        <v>100</v>
      </c>
      <c r="AN172" s="413">
        <f>IF($B172="Dame",IF(O172=0,100,O172),100)</f>
        <v>100</v>
      </c>
      <c r="AO172" s="413">
        <f>IF($B172="Dame",IF(P172=0,100,P172),100)</f>
        <v>100</v>
      </c>
      <c r="AP172" s="413">
        <f>IF($B172="Dame",IF(Q172=0,100,Q172),100)</f>
        <v>100</v>
      </c>
      <c r="AQ172" s="413">
        <f>IF($B172="Dame",IF(R172=0,100,R172),100)</f>
        <v>100</v>
      </c>
      <c r="AR172" s="413">
        <f>IF($B172="Dame",IF(S172=0,100,S172),100)</f>
        <v>100</v>
      </c>
      <c r="AS172" s="413">
        <f>IF($B172="Dame",IF(T172=0,100,T172),100)</f>
        <v>100</v>
      </c>
      <c r="AT172" s="413">
        <f>IF($B172="Dame",IF(U172=0,100,U172),100)</f>
        <v>100</v>
      </c>
      <c r="AU172" s="413">
        <f>IF($B172="Dame",IF(V172=0,100,V172),100)</f>
        <v>100</v>
      </c>
      <c r="AV172" s="413">
        <f>IF($B172="Dame",IF(W172=0,100,W172),100)</f>
        <v>100</v>
      </c>
      <c r="AW172" s="413">
        <f>IF($B172="Dame",IF(X172=0,100,X172),100)</f>
        <v>100</v>
      </c>
    </row>
    <row r="173" spans="1:49" x14ac:dyDescent="0.2">
      <c r="A173" s="319">
        <v>37399</v>
      </c>
      <c r="B173" s="319" t="s">
        <v>472</v>
      </c>
      <c r="C173" s="326">
        <v>337</v>
      </c>
      <c r="D173" s="319"/>
      <c r="E173" s="352">
        <v>2</v>
      </c>
      <c r="F173" s="352">
        <v>1</v>
      </c>
      <c r="G173" s="475">
        <v>2.7314814814814813E-2</v>
      </c>
      <c r="H173" s="487" t="str">
        <f>IF(T173=J173,"Pers","")</f>
        <v/>
      </c>
      <c r="I173" s="487" t="str">
        <f>IF(E173&gt;1,IF(G173=K173,"Pers",""),"")</f>
        <v/>
      </c>
      <c r="J173" s="477">
        <f t="array" ref="J173">MIN(IF(L$13:L$1000=L173,T$13:T$1000))</f>
        <v>1.3009259259259259E-2</v>
      </c>
      <c r="K173" s="477">
        <f t="array" ref="K173">MIN(IF(L$13:L$1000=L173,U$13:U$1000))</f>
        <v>2.6516203703703705E-2</v>
      </c>
      <c r="L173" s="326" t="s">
        <v>220</v>
      </c>
      <c r="M173" s="331">
        <v>2.3263888888888887E-3</v>
      </c>
      <c r="N173" s="331">
        <v>1.4351851851851854E-3</v>
      </c>
      <c r="O173" s="331">
        <v>1.6087962962962963E-3</v>
      </c>
      <c r="P173" s="331">
        <v>1.0185185185185186E-3</v>
      </c>
      <c r="Q173" s="331">
        <v>1.8634259259259261E-3</v>
      </c>
      <c r="R173" s="331">
        <v>2.2106481481481478E-3</v>
      </c>
      <c r="S173" s="331">
        <v>2.9282407407407412E-3</v>
      </c>
      <c r="T173" s="332">
        <f>SUM(M173:S173)</f>
        <v>1.3391203703703704E-2</v>
      </c>
      <c r="U173" s="488" t="s">
        <v>529</v>
      </c>
      <c r="V173" s="343"/>
      <c r="W173" s="343"/>
      <c r="X173" s="343"/>
      <c r="Y173" s="408"/>
      <c r="Z173" s="412">
        <f>IF(M173=0,100,M173)</f>
        <v>2.3263888888888887E-3</v>
      </c>
      <c r="AA173" s="412">
        <f>IF(N173=0,100,N173)</f>
        <v>1.4351851851851854E-3</v>
      </c>
      <c r="AB173" s="412">
        <f>IF(O173=0,100,O173)</f>
        <v>1.6087962962962963E-3</v>
      </c>
      <c r="AC173" s="412">
        <f>IF(P173=0,100,P173)</f>
        <v>1.0185185185185186E-3</v>
      </c>
      <c r="AD173" s="412">
        <f>IF(Q173=0,100,Q173)</f>
        <v>1.8634259259259261E-3</v>
      </c>
      <c r="AE173" s="412">
        <f>IF(R173=0,100,R173)</f>
        <v>2.2106481481481478E-3</v>
      </c>
      <c r="AF173" s="412">
        <f>IF(S173=0,100,S173)</f>
        <v>2.9282407407407412E-3</v>
      </c>
      <c r="AG173" s="412">
        <f>IF(T173=0,100,T173)</f>
        <v>1.3391203703703704E-2</v>
      </c>
      <c r="AH173" s="412" t="str">
        <f>IF(U173=0,100,U173)</f>
        <v>x</v>
      </c>
      <c r="AI173" s="412">
        <f>IF(V173=0,100,V173)</f>
        <v>100</v>
      </c>
      <c r="AJ173" s="412">
        <f>IF(W173=0,100,W173)</f>
        <v>100</v>
      </c>
      <c r="AK173" s="412">
        <f>IF(X173=0,100,X173)</f>
        <v>100</v>
      </c>
      <c r="AL173" s="413">
        <f>IF($B173="Dame",IF(M173=0,100,M173),100)</f>
        <v>100</v>
      </c>
      <c r="AM173" s="413">
        <f>IF($B173="Dame",IF(N173=0,100,N173),100)</f>
        <v>100</v>
      </c>
      <c r="AN173" s="413">
        <f>IF($B173="Dame",IF(O173=0,100,O173),100)</f>
        <v>100</v>
      </c>
      <c r="AO173" s="413">
        <f>IF($B173="Dame",IF(P173=0,100,P173),100)</f>
        <v>100</v>
      </c>
      <c r="AP173" s="413">
        <f>IF($B173="Dame",IF(Q173=0,100,Q173),100)</f>
        <v>100</v>
      </c>
      <c r="AQ173" s="413">
        <f>IF($B173="Dame",IF(R173=0,100,R173),100)</f>
        <v>100</v>
      </c>
      <c r="AR173" s="413">
        <f>IF($B173="Dame",IF(S173=0,100,S173),100)</f>
        <v>100</v>
      </c>
      <c r="AS173" s="413">
        <f>IF($B173="Dame",IF(T173=0,100,T173),100)</f>
        <v>100</v>
      </c>
      <c r="AT173" s="413">
        <f>IF($B173="Dame",IF(U173=0,100,U173),100)</f>
        <v>100</v>
      </c>
      <c r="AU173" s="413">
        <f>IF($B173="Dame",IF(V173=0,100,V173),100)</f>
        <v>100</v>
      </c>
      <c r="AV173" s="413">
        <f>IF($B173="Dame",IF(W173=0,100,W173),100)</f>
        <v>100</v>
      </c>
      <c r="AW173" s="413">
        <f>IF($B173="Dame",IF(X173=0,100,X173),100)</f>
        <v>100</v>
      </c>
    </row>
    <row r="174" spans="1:49" x14ac:dyDescent="0.2">
      <c r="A174" s="319">
        <v>37399</v>
      </c>
      <c r="B174" s="319" t="s">
        <v>472</v>
      </c>
      <c r="C174" s="326">
        <v>338</v>
      </c>
      <c r="D174" s="319"/>
      <c r="E174" s="352">
        <v>2</v>
      </c>
      <c r="F174" s="352">
        <v>2</v>
      </c>
      <c r="G174" s="475">
        <v>2.7314814814814813E-2</v>
      </c>
      <c r="H174" s="487" t="str">
        <f>IF(T174=J174,"Pers","")</f>
        <v/>
      </c>
      <c r="I174" s="487" t="str">
        <f>IF(E174&gt;1,IF(G174=K174,"Pers",""),"")</f>
        <v/>
      </c>
      <c r="J174" s="477">
        <f t="array" ref="J174">MIN(IF(L$13:L$1000=L174,T$13:T$1000))</f>
        <v>1.3009259259259259E-2</v>
      </c>
      <c r="K174" s="477">
        <f t="array" ref="K174">MIN(IF(L$13:L$1000=L174,U$13:U$1000))</f>
        <v>2.6516203703703705E-2</v>
      </c>
      <c r="L174" s="326" t="s">
        <v>220</v>
      </c>
      <c r="M174" s="331">
        <v>2.4652777777777776E-3</v>
      </c>
      <c r="N174" s="331">
        <v>1.5046296296296294E-3</v>
      </c>
      <c r="O174" s="331">
        <v>1.689814814814815E-3</v>
      </c>
      <c r="P174" s="331">
        <v>1.0185185185185186E-3</v>
      </c>
      <c r="Q174" s="331">
        <v>2.0254629629629629E-3</v>
      </c>
      <c r="R174" s="331">
        <v>2.2569444444444447E-3</v>
      </c>
      <c r="S174" s="331">
        <v>2.9629629629629628E-3</v>
      </c>
      <c r="T174" s="332">
        <f>SUM(M174:S174)</f>
        <v>1.3923611111111111E-2</v>
      </c>
      <c r="U174" s="332">
        <v>2.7314814814814813E-2</v>
      </c>
      <c r="V174" s="343"/>
      <c r="W174" s="343"/>
      <c r="X174" s="343"/>
      <c r="Y174" s="408"/>
      <c r="Z174" s="412">
        <f>IF(M174=0,100,M174)</f>
        <v>2.4652777777777776E-3</v>
      </c>
      <c r="AA174" s="412">
        <f>IF(N174=0,100,N174)</f>
        <v>1.5046296296296294E-3</v>
      </c>
      <c r="AB174" s="412">
        <f>IF(O174=0,100,O174)</f>
        <v>1.689814814814815E-3</v>
      </c>
      <c r="AC174" s="412">
        <f>IF(P174=0,100,P174)</f>
        <v>1.0185185185185186E-3</v>
      </c>
      <c r="AD174" s="412">
        <f>IF(Q174=0,100,Q174)</f>
        <v>2.0254629629629629E-3</v>
      </c>
      <c r="AE174" s="412">
        <f>IF(R174=0,100,R174)</f>
        <v>2.2569444444444447E-3</v>
      </c>
      <c r="AF174" s="412">
        <f>IF(S174=0,100,S174)</f>
        <v>2.9629629629629628E-3</v>
      </c>
      <c r="AG174" s="412">
        <f>IF(T174=0,100,T174)</f>
        <v>1.3923611111111111E-2</v>
      </c>
      <c r="AH174" s="412">
        <f>IF(U174=0,100,U174)</f>
        <v>2.7314814814814813E-2</v>
      </c>
      <c r="AI174" s="412">
        <f>IF(V174=0,100,V174)</f>
        <v>100</v>
      </c>
      <c r="AJ174" s="412">
        <f>IF(W174=0,100,W174)</f>
        <v>100</v>
      </c>
      <c r="AK174" s="412">
        <f>IF(X174=0,100,X174)</f>
        <v>100</v>
      </c>
      <c r="AL174" s="413">
        <f>IF($B174="Dame",IF(M174=0,100,M174),100)</f>
        <v>100</v>
      </c>
      <c r="AM174" s="413">
        <f>IF($B174="Dame",IF(N174=0,100,N174),100)</f>
        <v>100</v>
      </c>
      <c r="AN174" s="413">
        <f>IF($B174="Dame",IF(O174=0,100,O174),100)</f>
        <v>100</v>
      </c>
      <c r="AO174" s="413">
        <f>IF($B174="Dame",IF(P174=0,100,P174),100)</f>
        <v>100</v>
      </c>
      <c r="AP174" s="413">
        <f>IF($B174="Dame",IF(Q174=0,100,Q174),100)</f>
        <v>100</v>
      </c>
      <c r="AQ174" s="413">
        <f>IF($B174="Dame",IF(R174=0,100,R174),100)</f>
        <v>100</v>
      </c>
      <c r="AR174" s="413">
        <f>IF($B174="Dame",IF(S174=0,100,S174),100)</f>
        <v>100</v>
      </c>
      <c r="AS174" s="413">
        <f>IF($B174="Dame",IF(T174=0,100,T174),100)</f>
        <v>100</v>
      </c>
      <c r="AT174" s="413">
        <f>IF($B174="Dame",IF(U174=0,100,U174),100)</f>
        <v>100</v>
      </c>
      <c r="AU174" s="413">
        <f>IF($B174="Dame",IF(V174=0,100,V174),100)</f>
        <v>100</v>
      </c>
      <c r="AV174" s="413">
        <f>IF($B174="Dame",IF(W174=0,100,W174),100)</f>
        <v>100</v>
      </c>
      <c r="AW174" s="413">
        <f>IF($B174="Dame",IF(X174=0,100,X174),100)</f>
        <v>100</v>
      </c>
    </row>
    <row r="175" spans="1:49" x14ac:dyDescent="0.2">
      <c r="A175" s="319">
        <v>37399</v>
      </c>
      <c r="B175" s="319" t="s">
        <v>472</v>
      </c>
      <c r="C175" s="326">
        <v>173</v>
      </c>
      <c r="D175" s="319"/>
      <c r="E175" s="352">
        <v>2</v>
      </c>
      <c r="F175" s="352">
        <v>1</v>
      </c>
      <c r="G175" s="475">
        <v>2.8773148148148148E-2</v>
      </c>
      <c r="H175" s="487" t="str">
        <f>IF(T175=J175,"Pers","")</f>
        <v/>
      </c>
      <c r="I175" s="487" t="str">
        <f>IF(E175&gt;1,IF(G175=K175,"Pers",""),"")</f>
        <v/>
      </c>
      <c r="J175" s="477">
        <f t="array" ref="J175">MIN(IF(L$13:L$1000=L175,T$13:T$1000))</f>
        <v>1.335648148148148E-2</v>
      </c>
      <c r="K175" s="477">
        <f t="array" ref="K175">MIN(IF(L$13:L$1000=L175,U$13:U$1000))</f>
        <v>2.8321759259259262E-2</v>
      </c>
      <c r="L175" s="326" t="s">
        <v>130</v>
      </c>
      <c r="M175" s="331">
        <v>2.4189814814814816E-3</v>
      </c>
      <c r="N175" s="331">
        <v>1.4699074074074074E-3</v>
      </c>
      <c r="O175" s="331">
        <v>1.736111111111111E-3</v>
      </c>
      <c r="P175" s="331">
        <v>1.1111111111111111E-3</v>
      </c>
      <c r="Q175" s="331">
        <v>1.9444444444444442E-3</v>
      </c>
      <c r="R175" s="331">
        <v>2.3726851851851851E-3</v>
      </c>
      <c r="S175" s="331">
        <v>3.0671296296296297E-3</v>
      </c>
      <c r="T175" s="332">
        <f>SUM(M175:S175)</f>
        <v>1.4120370370370372E-2</v>
      </c>
      <c r="U175" s="488" t="s">
        <v>529</v>
      </c>
      <c r="V175" s="343"/>
      <c r="W175" s="343"/>
      <c r="X175" s="343"/>
      <c r="Y175" s="408"/>
      <c r="Z175" s="412">
        <f>IF(M175=0,100,M175)</f>
        <v>2.4189814814814816E-3</v>
      </c>
      <c r="AA175" s="412">
        <f>IF(N175=0,100,N175)</f>
        <v>1.4699074074074074E-3</v>
      </c>
      <c r="AB175" s="412">
        <f>IF(O175=0,100,O175)</f>
        <v>1.736111111111111E-3</v>
      </c>
      <c r="AC175" s="412">
        <f>IF(P175=0,100,P175)</f>
        <v>1.1111111111111111E-3</v>
      </c>
      <c r="AD175" s="412">
        <f>IF(Q175=0,100,Q175)</f>
        <v>1.9444444444444442E-3</v>
      </c>
      <c r="AE175" s="412">
        <f>IF(R175=0,100,R175)</f>
        <v>2.3726851851851851E-3</v>
      </c>
      <c r="AF175" s="412">
        <f>IF(S175=0,100,S175)</f>
        <v>3.0671296296296297E-3</v>
      </c>
      <c r="AG175" s="412">
        <f>IF(T175=0,100,T175)</f>
        <v>1.4120370370370372E-2</v>
      </c>
      <c r="AH175" s="412" t="str">
        <f>IF(U175=0,100,U175)</f>
        <v>x</v>
      </c>
      <c r="AI175" s="412">
        <f>IF(V175=0,100,V175)</f>
        <v>100</v>
      </c>
      <c r="AJ175" s="412">
        <f>IF(W175=0,100,W175)</f>
        <v>100</v>
      </c>
      <c r="AK175" s="412">
        <f>IF(X175=0,100,X175)</f>
        <v>100</v>
      </c>
      <c r="AL175" s="413">
        <f>IF($B175="Dame",IF(M175=0,100,M175),100)</f>
        <v>100</v>
      </c>
      <c r="AM175" s="413">
        <f>IF($B175="Dame",IF(N175=0,100,N175),100)</f>
        <v>100</v>
      </c>
      <c r="AN175" s="413">
        <f>IF($B175="Dame",IF(O175=0,100,O175),100)</f>
        <v>100</v>
      </c>
      <c r="AO175" s="413">
        <f>IF($B175="Dame",IF(P175=0,100,P175),100)</f>
        <v>100</v>
      </c>
      <c r="AP175" s="413">
        <f>IF($B175="Dame",IF(Q175=0,100,Q175),100)</f>
        <v>100</v>
      </c>
      <c r="AQ175" s="413">
        <f>IF($B175="Dame",IF(R175=0,100,R175),100)</f>
        <v>100</v>
      </c>
      <c r="AR175" s="413">
        <f>IF($B175="Dame",IF(S175=0,100,S175),100)</f>
        <v>100</v>
      </c>
      <c r="AS175" s="413">
        <f>IF($B175="Dame",IF(T175=0,100,T175),100)</f>
        <v>100</v>
      </c>
      <c r="AT175" s="413">
        <f>IF($B175="Dame",IF(U175=0,100,U175),100)</f>
        <v>100</v>
      </c>
      <c r="AU175" s="413">
        <f>IF($B175="Dame",IF(V175=0,100,V175),100)</f>
        <v>100</v>
      </c>
      <c r="AV175" s="413">
        <f>IF($B175="Dame",IF(W175=0,100,W175),100)</f>
        <v>100</v>
      </c>
      <c r="AW175" s="413">
        <f>IF($B175="Dame",IF(X175=0,100,X175),100)</f>
        <v>100</v>
      </c>
    </row>
    <row r="176" spans="1:49" x14ac:dyDescent="0.2">
      <c r="A176" s="319">
        <v>37399</v>
      </c>
      <c r="B176" s="319" t="s">
        <v>472</v>
      </c>
      <c r="C176" s="326">
        <v>174</v>
      </c>
      <c r="D176" s="319"/>
      <c r="E176" s="352">
        <v>2</v>
      </c>
      <c r="F176" s="352">
        <v>2</v>
      </c>
      <c r="G176" s="475">
        <v>2.8773148148148148E-2</v>
      </c>
      <c r="H176" s="487" t="str">
        <f>IF(T176=J176,"Pers","")</f>
        <v/>
      </c>
      <c r="I176" s="487" t="str">
        <f>IF(E176&gt;1,IF(G176=K176,"Pers",""),"")</f>
        <v/>
      </c>
      <c r="J176" s="477">
        <f t="array" ref="J176">MIN(IF(L$13:L$1000=L176,T$13:T$1000))</f>
        <v>1.335648148148148E-2</v>
      </c>
      <c r="K176" s="477">
        <f t="array" ref="K176">MIN(IF(L$13:L$1000=L176,U$13:U$1000))</f>
        <v>2.8321759259259262E-2</v>
      </c>
      <c r="L176" s="326" t="s">
        <v>130</v>
      </c>
      <c r="M176" s="331">
        <v>2.6967592592592594E-3</v>
      </c>
      <c r="N176" s="331">
        <v>1.4930555555555556E-3</v>
      </c>
      <c r="O176" s="331">
        <v>1.8287037037037037E-3</v>
      </c>
      <c r="P176" s="331">
        <v>1.1226851851851851E-3</v>
      </c>
      <c r="Q176" s="331">
        <v>2.1759259259259258E-3</v>
      </c>
      <c r="R176" s="331">
        <v>2.3263888888888887E-3</v>
      </c>
      <c r="S176" s="331">
        <v>3.0092592592592588E-3</v>
      </c>
      <c r="T176" s="332">
        <f>SUM(M176:S176)</f>
        <v>1.4652777777777777E-2</v>
      </c>
      <c r="U176" s="332">
        <v>2.8773148148148148E-2</v>
      </c>
      <c r="V176" s="343"/>
      <c r="W176" s="343"/>
      <c r="X176" s="343"/>
      <c r="Y176" s="316"/>
      <c r="Z176" s="412">
        <f>IF(M176=0,100,M176)</f>
        <v>2.6967592592592594E-3</v>
      </c>
      <c r="AA176" s="412">
        <f>IF(N176=0,100,N176)</f>
        <v>1.4930555555555556E-3</v>
      </c>
      <c r="AB176" s="412">
        <f>IF(O176=0,100,O176)</f>
        <v>1.8287037037037037E-3</v>
      </c>
      <c r="AC176" s="412">
        <f>IF(P176=0,100,P176)</f>
        <v>1.1226851851851851E-3</v>
      </c>
      <c r="AD176" s="412">
        <f>IF(Q176=0,100,Q176)</f>
        <v>2.1759259259259258E-3</v>
      </c>
      <c r="AE176" s="412">
        <f>IF(R176=0,100,R176)</f>
        <v>2.3263888888888887E-3</v>
      </c>
      <c r="AF176" s="412">
        <f>IF(S176=0,100,S176)</f>
        <v>3.0092592592592588E-3</v>
      </c>
      <c r="AG176" s="412">
        <f>IF(T176=0,100,T176)</f>
        <v>1.4652777777777777E-2</v>
      </c>
      <c r="AH176" s="412">
        <f>IF(U176=0,100,U176)</f>
        <v>2.8773148148148148E-2</v>
      </c>
      <c r="AI176" s="412">
        <f>IF(V176=0,100,V176)</f>
        <v>100</v>
      </c>
      <c r="AJ176" s="412">
        <f>IF(W176=0,100,W176)</f>
        <v>100</v>
      </c>
      <c r="AK176" s="412">
        <f>IF(X176=0,100,X176)</f>
        <v>100</v>
      </c>
      <c r="AL176" s="413">
        <f>IF($B176="Dame",IF(M176=0,100,M176),100)</f>
        <v>100</v>
      </c>
      <c r="AM176" s="413">
        <f>IF($B176="Dame",IF(N176=0,100,N176),100)</f>
        <v>100</v>
      </c>
      <c r="AN176" s="413">
        <f>IF($B176="Dame",IF(O176=0,100,O176),100)</f>
        <v>100</v>
      </c>
      <c r="AO176" s="413">
        <f>IF($B176="Dame",IF(P176=0,100,P176),100)</f>
        <v>100</v>
      </c>
      <c r="AP176" s="413">
        <f>IF($B176="Dame",IF(Q176=0,100,Q176),100)</f>
        <v>100</v>
      </c>
      <c r="AQ176" s="413">
        <f>IF($B176="Dame",IF(R176=0,100,R176),100)</f>
        <v>100</v>
      </c>
      <c r="AR176" s="413">
        <f>IF($B176="Dame",IF(S176=0,100,S176),100)</f>
        <v>100</v>
      </c>
      <c r="AS176" s="413">
        <f>IF($B176="Dame",IF(T176=0,100,T176),100)</f>
        <v>100</v>
      </c>
      <c r="AT176" s="413">
        <f>IF($B176="Dame",IF(U176=0,100,U176),100)</f>
        <v>100</v>
      </c>
      <c r="AU176" s="413">
        <f>IF($B176="Dame",IF(V176=0,100,V176),100)</f>
        <v>100</v>
      </c>
      <c r="AV176" s="413">
        <f>IF($B176="Dame",IF(W176=0,100,W176),100)</f>
        <v>100</v>
      </c>
      <c r="AW176" s="413">
        <f>IF($B176="Dame",IF(X176=0,100,X176),100)</f>
        <v>100</v>
      </c>
    </row>
    <row r="177" spans="1:49" x14ac:dyDescent="0.2">
      <c r="A177" s="319">
        <v>37399</v>
      </c>
      <c r="B177" s="319" t="s">
        <v>472</v>
      </c>
      <c r="C177" s="326">
        <v>412</v>
      </c>
      <c r="D177" s="319"/>
      <c r="E177" s="352">
        <v>2</v>
      </c>
      <c r="F177" s="352">
        <v>1</v>
      </c>
      <c r="G177" s="475">
        <v>2.9513888888888888E-2</v>
      </c>
      <c r="H177" s="487" t="str">
        <f>IF(T177=J177,"Pers","")</f>
        <v>Pers</v>
      </c>
      <c r="I177" s="487" t="str">
        <f>IF(E177&gt;1,IF(G177=K177,"Pers",""),"")</f>
        <v>Pers</v>
      </c>
      <c r="J177" s="477">
        <f t="array" ref="J177">MIN(IF(L$13:L$1000=L177,T$13:T$1000))</f>
        <v>1.4479166666666666E-2</v>
      </c>
      <c r="K177" s="477">
        <f t="array" ref="K177">MIN(IF(L$13:L$1000=L177,U$13:U$1000))</f>
        <v>2.9513888888888888E-2</v>
      </c>
      <c r="L177" s="326" t="s">
        <v>522</v>
      </c>
      <c r="M177" s="331">
        <v>2.4537037037037036E-3</v>
      </c>
      <c r="N177" s="331">
        <v>1.5162037037037036E-3</v>
      </c>
      <c r="O177" s="331">
        <v>1.7476851851851852E-3</v>
      </c>
      <c r="P177" s="331">
        <v>1.1111111111111111E-3</v>
      </c>
      <c r="Q177" s="331">
        <v>2.0486111111111113E-3</v>
      </c>
      <c r="R177" s="331">
        <v>2.3611111111111111E-3</v>
      </c>
      <c r="S177" s="331">
        <v>3.2407407407407406E-3</v>
      </c>
      <c r="T177" s="332">
        <f>SUM(M177:S177)</f>
        <v>1.4479166666666666E-2</v>
      </c>
      <c r="U177" s="488" t="s">
        <v>529</v>
      </c>
      <c r="V177" s="343"/>
      <c r="W177" s="343"/>
      <c r="X177" s="343"/>
      <c r="Y177" s="408"/>
      <c r="Z177" s="412">
        <f>IF(M177=0,100,M177)</f>
        <v>2.4537037037037036E-3</v>
      </c>
      <c r="AA177" s="412">
        <f>IF(N177=0,100,N177)</f>
        <v>1.5162037037037036E-3</v>
      </c>
      <c r="AB177" s="412">
        <f>IF(O177=0,100,O177)</f>
        <v>1.7476851851851852E-3</v>
      </c>
      <c r="AC177" s="412">
        <f>IF(P177=0,100,P177)</f>
        <v>1.1111111111111111E-3</v>
      </c>
      <c r="AD177" s="412">
        <f>IF(Q177=0,100,Q177)</f>
        <v>2.0486111111111113E-3</v>
      </c>
      <c r="AE177" s="412">
        <f>IF(R177=0,100,R177)</f>
        <v>2.3611111111111111E-3</v>
      </c>
      <c r="AF177" s="412">
        <f>IF(S177=0,100,S177)</f>
        <v>3.2407407407407406E-3</v>
      </c>
      <c r="AG177" s="412">
        <f>IF(T177=0,100,T177)</f>
        <v>1.4479166666666666E-2</v>
      </c>
      <c r="AH177" s="412" t="str">
        <f>IF(U177=0,100,U177)</f>
        <v>x</v>
      </c>
      <c r="AI177" s="412">
        <f>IF(V177=0,100,V177)</f>
        <v>100</v>
      </c>
      <c r="AJ177" s="412">
        <f>IF(W177=0,100,W177)</f>
        <v>100</v>
      </c>
      <c r="AK177" s="412">
        <f>IF(X177=0,100,X177)</f>
        <v>100</v>
      </c>
      <c r="AL177" s="413">
        <f>IF($B177="Dame",IF(M177=0,100,M177),100)</f>
        <v>100</v>
      </c>
      <c r="AM177" s="413">
        <f>IF($B177="Dame",IF(N177=0,100,N177),100)</f>
        <v>100</v>
      </c>
      <c r="AN177" s="413">
        <f>IF($B177="Dame",IF(O177=0,100,O177),100)</f>
        <v>100</v>
      </c>
      <c r="AO177" s="413">
        <f>IF($B177="Dame",IF(P177=0,100,P177),100)</f>
        <v>100</v>
      </c>
      <c r="AP177" s="413">
        <f>IF($B177="Dame",IF(Q177=0,100,Q177),100)</f>
        <v>100</v>
      </c>
      <c r="AQ177" s="413">
        <f>IF($B177="Dame",IF(R177=0,100,R177),100)</f>
        <v>100</v>
      </c>
      <c r="AR177" s="413">
        <f>IF($B177="Dame",IF(S177=0,100,S177),100)</f>
        <v>100</v>
      </c>
      <c r="AS177" s="413">
        <f>IF($B177="Dame",IF(T177=0,100,T177),100)</f>
        <v>100</v>
      </c>
      <c r="AT177" s="413">
        <f>IF($B177="Dame",IF(U177=0,100,U177),100)</f>
        <v>100</v>
      </c>
      <c r="AU177" s="413">
        <f>IF($B177="Dame",IF(V177=0,100,V177),100)</f>
        <v>100</v>
      </c>
      <c r="AV177" s="413">
        <f>IF($B177="Dame",IF(W177=0,100,W177),100)</f>
        <v>100</v>
      </c>
      <c r="AW177" s="413">
        <f>IF($B177="Dame",IF(X177=0,100,X177),100)</f>
        <v>100</v>
      </c>
    </row>
    <row r="178" spans="1:49" x14ac:dyDescent="0.2">
      <c r="A178" s="319">
        <v>37399</v>
      </c>
      <c r="B178" s="319" t="s">
        <v>472</v>
      </c>
      <c r="C178" s="326">
        <v>413</v>
      </c>
      <c r="D178" s="319"/>
      <c r="E178" s="352">
        <v>2</v>
      </c>
      <c r="F178" s="352">
        <v>2</v>
      </c>
      <c r="G178" s="475">
        <v>2.9513888888888888E-2</v>
      </c>
      <c r="H178" s="487" t="str">
        <f>IF(T178=J178,"Pers","")</f>
        <v/>
      </c>
      <c r="I178" s="487" t="str">
        <f>IF(E178&gt;1,IF(G178=K178,"Pers",""),"")</f>
        <v>Pers</v>
      </c>
      <c r="J178" s="477">
        <f t="array" ref="J178">MIN(IF(L$13:L$1000=L178,T$13:T$1000))</f>
        <v>1.4479166666666666E-2</v>
      </c>
      <c r="K178" s="477">
        <f t="array" ref="K178">MIN(IF(L$13:L$1000=L178,U$13:U$1000))</f>
        <v>2.9513888888888888E-2</v>
      </c>
      <c r="L178" s="326" t="s">
        <v>522</v>
      </c>
      <c r="M178" s="331">
        <v>2.6504629629629625E-3</v>
      </c>
      <c r="N178" s="331">
        <v>1.6550925925925926E-3</v>
      </c>
      <c r="O178" s="331">
        <v>1.7824074074074072E-3</v>
      </c>
      <c r="P178" s="331">
        <v>1.1458333333333333E-3</v>
      </c>
      <c r="Q178" s="331">
        <v>2.2685185185185182E-3</v>
      </c>
      <c r="R178" s="331">
        <v>2.3958333333333336E-3</v>
      </c>
      <c r="S178" s="331">
        <v>3.1365740740740742E-3</v>
      </c>
      <c r="T178" s="332">
        <f>SUM(M178:S178)</f>
        <v>1.5034722222222222E-2</v>
      </c>
      <c r="U178" s="332">
        <v>2.9513888888888888E-2</v>
      </c>
      <c r="V178" s="343"/>
      <c r="W178" s="343"/>
      <c r="X178" s="343"/>
      <c r="Y178" s="408"/>
      <c r="Z178" s="412">
        <f>IF(M178=0,100,M178)</f>
        <v>2.6504629629629625E-3</v>
      </c>
      <c r="AA178" s="412">
        <f>IF(N178=0,100,N178)</f>
        <v>1.6550925925925926E-3</v>
      </c>
      <c r="AB178" s="412">
        <f>IF(O178=0,100,O178)</f>
        <v>1.7824074074074072E-3</v>
      </c>
      <c r="AC178" s="412">
        <f>IF(P178=0,100,P178)</f>
        <v>1.1458333333333333E-3</v>
      </c>
      <c r="AD178" s="412">
        <f>IF(Q178=0,100,Q178)</f>
        <v>2.2685185185185182E-3</v>
      </c>
      <c r="AE178" s="412">
        <f>IF(R178=0,100,R178)</f>
        <v>2.3958333333333336E-3</v>
      </c>
      <c r="AF178" s="412">
        <f>IF(S178=0,100,S178)</f>
        <v>3.1365740740740742E-3</v>
      </c>
      <c r="AG178" s="412">
        <f>IF(T178=0,100,T178)</f>
        <v>1.5034722222222222E-2</v>
      </c>
      <c r="AH178" s="412">
        <f>IF(U178=0,100,U178)</f>
        <v>2.9513888888888888E-2</v>
      </c>
      <c r="AI178" s="412">
        <f>IF(V178=0,100,V178)</f>
        <v>100</v>
      </c>
      <c r="AJ178" s="412">
        <f>IF(W178=0,100,W178)</f>
        <v>100</v>
      </c>
      <c r="AK178" s="412">
        <f>IF(X178=0,100,X178)</f>
        <v>100</v>
      </c>
      <c r="AL178" s="413">
        <f>IF($B178="Dame",IF(M178=0,100,M178),100)</f>
        <v>100</v>
      </c>
      <c r="AM178" s="413">
        <f>IF($B178="Dame",IF(N178=0,100,N178),100)</f>
        <v>100</v>
      </c>
      <c r="AN178" s="413">
        <f>IF($B178="Dame",IF(O178=0,100,O178),100)</f>
        <v>100</v>
      </c>
      <c r="AO178" s="413">
        <f>IF($B178="Dame",IF(P178=0,100,P178),100)</f>
        <v>100</v>
      </c>
      <c r="AP178" s="413">
        <f>IF($B178="Dame",IF(Q178=0,100,Q178),100)</f>
        <v>100</v>
      </c>
      <c r="AQ178" s="413">
        <f>IF($B178="Dame",IF(R178=0,100,R178),100)</f>
        <v>100</v>
      </c>
      <c r="AR178" s="413">
        <f>IF($B178="Dame",IF(S178=0,100,S178),100)</f>
        <v>100</v>
      </c>
      <c r="AS178" s="413">
        <f>IF($B178="Dame",IF(T178=0,100,T178),100)</f>
        <v>100</v>
      </c>
      <c r="AT178" s="413">
        <f>IF($B178="Dame",IF(U178=0,100,U178),100)</f>
        <v>100</v>
      </c>
      <c r="AU178" s="413">
        <f>IF($B178="Dame",IF(V178=0,100,V178),100)</f>
        <v>100</v>
      </c>
      <c r="AV178" s="413">
        <f>IF($B178="Dame",IF(W178=0,100,W178),100)</f>
        <v>100</v>
      </c>
      <c r="AW178" s="413">
        <f>IF($B178="Dame",IF(X178=0,100,X178),100)</f>
        <v>100</v>
      </c>
    </row>
    <row r="179" spans="1:49" x14ac:dyDescent="0.2">
      <c r="A179" s="319">
        <v>37399</v>
      </c>
      <c r="B179" s="319" t="s">
        <v>472</v>
      </c>
      <c r="C179" s="326">
        <v>359</v>
      </c>
      <c r="D179" s="319"/>
      <c r="E179" s="352">
        <v>2</v>
      </c>
      <c r="F179" s="352">
        <v>1</v>
      </c>
      <c r="G179" s="475">
        <v>3.2488425925925928E-2</v>
      </c>
      <c r="H179" s="487" t="str">
        <f>IF(T179=J179,"Pers","")</f>
        <v/>
      </c>
      <c r="I179" s="487" t="str">
        <f>IF(E179&gt;1,IF(G179=K179,"Pers",""),"")</f>
        <v/>
      </c>
      <c r="J179" s="477">
        <f t="array" ref="J179">MIN(IF(L$13:L$1000=L179,T$13:T$1000))</f>
        <v>1.5486111111111112E-2</v>
      </c>
      <c r="K179" s="477">
        <f t="array" ref="K179">MIN(IF(L$13:L$1000=L179,U$13:U$1000))</f>
        <v>3.1342592592592596E-2</v>
      </c>
      <c r="L179" s="326" t="s">
        <v>228</v>
      </c>
      <c r="M179" s="331">
        <v>2.6504629629629625E-3</v>
      </c>
      <c r="N179" s="331">
        <v>1.6435185185185183E-3</v>
      </c>
      <c r="O179" s="331">
        <v>1.9097222222222222E-3</v>
      </c>
      <c r="P179" s="331">
        <v>1.2037037037037038E-3</v>
      </c>
      <c r="Q179" s="331">
        <v>2.2222222222222222E-3</v>
      </c>
      <c r="R179" s="331">
        <v>2.6504629629629625E-3</v>
      </c>
      <c r="S179" s="331">
        <v>3.5185185185185185E-3</v>
      </c>
      <c r="T179" s="332">
        <f>SUM(M179:S179)</f>
        <v>1.579861111111111E-2</v>
      </c>
      <c r="U179" s="488" t="s">
        <v>529</v>
      </c>
      <c r="V179" s="331"/>
      <c r="W179" s="343"/>
      <c r="X179" s="343"/>
      <c r="Y179" s="408"/>
      <c r="Z179" s="412">
        <f>IF(M179=0,100,M179)</f>
        <v>2.6504629629629625E-3</v>
      </c>
      <c r="AA179" s="412">
        <f>IF(N179=0,100,N179)</f>
        <v>1.6435185185185183E-3</v>
      </c>
      <c r="AB179" s="412">
        <f>IF(O179=0,100,O179)</f>
        <v>1.9097222222222222E-3</v>
      </c>
      <c r="AC179" s="412">
        <f>IF(P179=0,100,P179)</f>
        <v>1.2037037037037038E-3</v>
      </c>
      <c r="AD179" s="412">
        <f>IF(Q179=0,100,Q179)</f>
        <v>2.2222222222222222E-3</v>
      </c>
      <c r="AE179" s="412">
        <f>IF(R179=0,100,R179)</f>
        <v>2.6504629629629625E-3</v>
      </c>
      <c r="AF179" s="412">
        <f>IF(S179=0,100,S179)</f>
        <v>3.5185185185185185E-3</v>
      </c>
      <c r="AG179" s="412">
        <f>IF(T179=0,100,T179)</f>
        <v>1.579861111111111E-2</v>
      </c>
      <c r="AH179" s="412" t="str">
        <f>IF(U179=0,100,U179)</f>
        <v>x</v>
      </c>
      <c r="AI179" s="412">
        <f>IF(V179=0,100,V179)</f>
        <v>100</v>
      </c>
      <c r="AJ179" s="412">
        <f>IF(W179=0,100,W179)</f>
        <v>100</v>
      </c>
      <c r="AK179" s="412">
        <f>IF(X179=0,100,X179)</f>
        <v>100</v>
      </c>
      <c r="AL179" s="413">
        <f>IF($B179="Dame",IF(M179=0,100,M179),100)</f>
        <v>100</v>
      </c>
      <c r="AM179" s="413">
        <f>IF($B179="Dame",IF(N179=0,100,N179),100)</f>
        <v>100</v>
      </c>
      <c r="AN179" s="413">
        <f>IF($B179="Dame",IF(O179=0,100,O179),100)</f>
        <v>100</v>
      </c>
      <c r="AO179" s="413">
        <f>IF($B179="Dame",IF(P179=0,100,P179),100)</f>
        <v>100</v>
      </c>
      <c r="AP179" s="413">
        <f>IF($B179="Dame",IF(Q179=0,100,Q179),100)</f>
        <v>100</v>
      </c>
      <c r="AQ179" s="413">
        <f>IF($B179="Dame",IF(R179=0,100,R179),100)</f>
        <v>100</v>
      </c>
      <c r="AR179" s="413">
        <f>IF($B179="Dame",IF(S179=0,100,S179),100)</f>
        <v>100</v>
      </c>
      <c r="AS179" s="413">
        <f>IF($B179="Dame",IF(T179=0,100,T179),100)</f>
        <v>100</v>
      </c>
      <c r="AT179" s="413">
        <f>IF($B179="Dame",IF(U179=0,100,U179),100)</f>
        <v>100</v>
      </c>
      <c r="AU179" s="413">
        <f>IF($B179="Dame",IF(V179=0,100,V179),100)</f>
        <v>100</v>
      </c>
      <c r="AV179" s="413">
        <f>IF($B179="Dame",IF(W179=0,100,W179),100)</f>
        <v>100</v>
      </c>
      <c r="AW179" s="413">
        <f>IF($B179="Dame",IF(X179=0,100,X179),100)</f>
        <v>100</v>
      </c>
    </row>
    <row r="180" spans="1:49" x14ac:dyDescent="0.2">
      <c r="A180" s="319">
        <v>37399</v>
      </c>
      <c r="B180" s="319" t="s">
        <v>472</v>
      </c>
      <c r="C180" s="326">
        <v>360</v>
      </c>
      <c r="D180" s="319"/>
      <c r="E180" s="352">
        <v>2</v>
      </c>
      <c r="F180" s="352">
        <v>2</v>
      </c>
      <c r="G180" s="475">
        <v>3.2488425925925928E-2</v>
      </c>
      <c r="H180" s="487" t="str">
        <f>IF(T180=J180,"Pers","")</f>
        <v/>
      </c>
      <c r="I180" s="487" t="str">
        <f>IF(E180&gt;1,IF(G180=K180,"Pers",""),"")</f>
        <v/>
      </c>
      <c r="J180" s="477">
        <f t="array" ref="J180">MIN(IF(L$13:L$1000=L180,T$13:T$1000))</f>
        <v>1.5486111111111112E-2</v>
      </c>
      <c r="K180" s="477">
        <f t="array" ref="K180">MIN(IF(L$13:L$1000=L180,U$13:U$1000))</f>
        <v>3.1342592592592596E-2</v>
      </c>
      <c r="L180" s="326" t="s">
        <v>228</v>
      </c>
      <c r="M180" s="331">
        <v>2.9050925925925928E-3</v>
      </c>
      <c r="N180" s="331">
        <v>1.8287037037037037E-3</v>
      </c>
      <c r="O180" s="331">
        <v>1.9675925925925928E-3</v>
      </c>
      <c r="P180" s="331">
        <v>1.2847222222222223E-3</v>
      </c>
      <c r="Q180" s="331">
        <v>2.4305555555555556E-3</v>
      </c>
      <c r="R180" s="331">
        <v>2.6620370370370374E-3</v>
      </c>
      <c r="S180" s="331">
        <v>3.6111111111111114E-3</v>
      </c>
      <c r="T180" s="332">
        <f>SUM(M180:S180)</f>
        <v>1.6689814814814817E-2</v>
      </c>
      <c r="U180" s="332">
        <v>3.2488425925925928E-2</v>
      </c>
      <c r="V180" s="331"/>
      <c r="W180" s="343"/>
      <c r="X180" s="343"/>
      <c r="Y180" s="408"/>
      <c r="Z180" s="412">
        <f>IF(M180=0,100,M180)</f>
        <v>2.9050925925925928E-3</v>
      </c>
      <c r="AA180" s="412">
        <f>IF(N180=0,100,N180)</f>
        <v>1.8287037037037037E-3</v>
      </c>
      <c r="AB180" s="412">
        <f>IF(O180=0,100,O180)</f>
        <v>1.9675925925925928E-3</v>
      </c>
      <c r="AC180" s="412">
        <f>IF(P180=0,100,P180)</f>
        <v>1.2847222222222223E-3</v>
      </c>
      <c r="AD180" s="412">
        <f>IF(Q180=0,100,Q180)</f>
        <v>2.4305555555555556E-3</v>
      </c>
      <c r="AE180" s="412">
        <f>IF(R180=0,100,R180)</f>
        <v>2.6620370370370374E-3</v>
      </c>
      <c r="AF180" s="412">
        <f>IF(S180=0,100,S180)</f>
        <v>3.6111111111111114E-3</v>
      </c>
      <c r="AG180" s="412">
        <f>IF(T180=0,100,T180)</f>
        <v>1.6689814814814817E-2</v>
      </c>
      <c r="AH180" s="412">
        <f>IF(U180=0,100,U180)</f>
        <v>3.2488425925925928E-2</v>
      </c>
      <c r="AI180" s="412">
        <f>IF(V180=0,100,V180)</f>
        <v>100</v>
      </c>
      <c r="AJ180" s="412">
        <f>IF(W180=0,100,W180)</f>
        <v>100</v>
      </c>
      <c r="AK180" s="412">
        <f>IF(X180=0,100,X180)</f>
        <v>100</v>
      </c>
      <c r="AL180" s="413">
        <f>IF($B180="Dame",IF(M180=0,100,M180),100)</f>
        <v>100</v>
      </c>
      <c r="AM180" s="413">
        <f>IF($B180="Dame",IF(N180=0,100,N180),100)</f>
        <v>100</v>
      </c>
      <c r="AN180" s="413">
        <f>IF($B180="Dame",IF(O180=0,100,O180),100)</f>
        <v>100</v>
      </c>
      <c r="AO180" s="413">
        <f>IF($B180="Dame",IF(P180=0,100,P180),100)</f>
        <v>100</v>
      </c>
      <c r="AP180" s="413">
        <f>IF($B180="Dame",IF(Q180=0,100,Q180),100)</f>
        <v>100</v>
      </c>
      <c r="AQ180" s="413">
        <f>IF($B180="Dame",IF(R180=0,100,R180),100)</f>
        <v>100</v>
      </c>
      <c r="AR180" s="413">
        <f>IF($B180="Dame",IF(S180=0,100,S180),100)</f>
        <v>100</v>
      </c>
      <c r="AS180" s="413">
        <f>IF($B180="Dame",IF(T180=0,100,T180),100)</f>
        <v>100</v>
      </c>
      <c r="AT180" s="413">
        <f>IF($B180="Dame",IF(U180=0,100,U180),100)</f>
        <v>100</v>
      </c>
      <c r="AU180" s="413">
        <f>IF($B180="Dame",IF(V180=0,100,V180),100)</f>
        <v>100</v>
      </c>
      <c r="AV180" s="413">
        <f>IF($B180="Dame",IF(W180=0,100,W180),100)</f>
        <v>100</v>
      </c>
      <c r="AW180" s="413">
        <f>IF($B180="Dame",IF(X180=0,100,X180),100)</f>
        <v>100</v>
      </c>
    </row>
    <row r="181" spans="1:49" x14ac:dyDescent="0.2">
      <c r="A181" s="319">
        <v>37399</v>
      </c>
      <c r="B181" s="319" t="s">
        <v>472</v>
      </c>
      <c r="C181" s="326">
        <v>241</v>
      </c>
      <c r="D181" s="319"/>
      <c r="E181" s="352">
        <v>2</v>
      </c>
      <c r="F181" s="352">
        <v>1</v>
      </c>
      <c r="G181" s="473" t="s">
        <v>479</v>
      </c>
      <c r="H181" s="487" t="str">
        <f>IF(T181=J181,"Pers","")</f>
        <v>Pers</v>
      </c>
      <c r="I181" s="487" t="str">
        <f>IF(E181&gt;1,IF(G181=K181,"Pers",""),"")</f>
        <v/>
      </c>
      <c r="J181" s="477">
        <f t="array" ref="J181">MIN(IF(L$13:L$1000=L181,T$13:T$1000))</f>
        <v>1.4953703703703703E-2</v>
      </c>
      <c r="K181" s="477">
        <f t="array" ref="K181">MIN(IF(L$13:L$1000=L181,U$13:U$1000))</f>
        <v>0</v>
      </c>
      <c r="L181" s="326" t="s">
        <v>162</v>
      </c>
      <c r="M181" s="331">
        <v>2.5347222222222221E-3</v>
      </c>
      <c r="N181" s="331">
        <v>1.6087962962962963E-3</v>
      </c>
      <c r="O181" s="331">
        <v>1.8055555555555557E-3</v>
      </c>
      <c r="P181" s="331">
        <v>1.1342592592592591E-3</v>
      </c>
      <c r="Q181" s="331">
        <v>2.1643518518518518E-3</v>
      </c>
      <c r="R181" s="331">
        <v>2.5115740740740741E-3</v>
      </c>
      <c r="S181" s="331">
        <v>3.1944444444444442E-3</v>
      </c>
      <c r="T181" s="332">
        <f>SUM(M181:S181)</f>
        <v>1.4953703703703703E-2</v>
      </c>
      <c r="U181" s="488" t="s">
        <v>529</v>
      </c>
      <c r="V181" s="431"/>
      <c r="W181" s="343"/>
      <c r="X181" s="343"/>
      <c r="Y181" s="408"/>
      <c r="Z181" s="412">
        <f>IF(M181=0,100,M181)</f>
        <v>2.5347222222222221E-3</v>
      </c>
      <c r="AA181" s="412">
        <f>IF(N181=0,100,N181)</f>
        <v>1.6087962962962963E-3</v>
      </c>
      <c r="AB181" s="412">
        <f>IF(O181=0,100,O181)</f>
        <v>1.8055555555555557E-3</v>
      </c>
      <c r="AC181" s="412">
        <f>IF(P181=0,100,P181)</f>
        <v>1.1342592592592591E-3</v>
      </c>
      <c r="AD181" s="412">
        <f>IF(Q181=0,100,Q181)</f>
        <v>2.1643518518518518E-3</v>
      </c>
      <c r="AE181" s="412">
        <f>IF(R181=0,100,R181)</f>
        <v>2.5115740740740741E-3</v>
      </c>
      <c r="AF181" s="412">
        <f>IF(S181=0,100,S181)</f>
        <v>3.1944444444444442E-3</v>
      </c>
      <c r="AG181" s="412">
        <f>IF(T181=0,100,T181)</f>
        <v>1.4953703703703703E-2</v>
      </c>
      <c r="AH181" s="412" t="str">
        <f>IF(U181=0,100,U181)</f>
        <v>x</v>
      </c>
      <c r="AI181" s="412">
        <f>IF(V181=0,100,V181)</f>
        <v>100</v>
      </c>
      <c r="AJ181" s="412">
        <f>IF(W181=0,100,W181)</f>
        <v>100</v>
      </c>
      <c r="AK181" s="412">
        <f>IF(X181=0,100,X181)</f>
        <v>100</v>
      </c>
      <c r="AL181" s="413">
        <f>IF($B181="Dame",IF(M181=0,100,M181),100)</f>
        <v>100</v>
      </c>
      <c r="AM181" s="413">
        <f>IF($B181="Dame",IF(N181=0,100,N181),100)</f>
        <v>100</v>
      </c>
      <c r="AN181" s="413">
        <f>IF($B181="Dame",IF(O181=0,100,O181),100)</f>
        <v>100</v>
      </c>
      <c r="AO181" s="413">
        <f>IF($B181="Dame",IF(P181=0,100,P181),100)</f>
        <v>100</v>
      </c>
      <c r="AP181" s="413">
        <f>IF($B181="Dame",IF(Q181=0,100,Q181),100)</f>
        <v>100</v>
      </c>
      <c r="AQ181" s="413">
        <f>IF($B181="Dame",IF(R181=0,100,R181),100)</f>
        <v>100</v>
      </c>
      <c r="AR181" s="413">
        <f>IF($B181="Dame",IF(S181=0,100,S181),100)</f>
        <v>100</v>
      </c>
      <c r="AS181" s="413">
        <f>IF($B181="Dame",IF(T181=0,100,T181),100)</f>
        <v>100</v>
      </c>
      <c r="AT181" s="413">
        <f>IF($B181="Dame",IF(U181=0,100,U181),100)</f>
        <v>100</v>
      </c>
      <c r="AU181" s="413">
        <f>IF($B181="Dame",IF(V181=0,100,V181),100)</f>
        <v>100</v>
      </c>
      <c r="AV181" s="413">
        <f>IF($B181="Dame",IF(W181=0,100,W181),100)</f>
        <v>100</v>
      </c>
      <c r="AW181" s="413">
        <f>IF($B181="Dame",IF(X181=0,100,X181),100)</f>
        <v>100</v>
      </c>
    </row>
    <row r="182" spans="1:49" x14ac:dyDescent="0.2">
      <c r="A182" s="319">
        <v>37399</v>
      </c>
      <c r="B182" s="319" t="s">
        <v>472</v>
      </c>
      <c r="C182" s="326">
        <v>242</v>
      </c>
      <c r="D182" s="319"/>
      <c r="E182" s="352">
        <v>2</v>
      </c>
      <c r="F182" s="352">
        <v>2</v>
      </c>
      <c r="G182" s="473" t="s">
        <v>479</v>
      </c>
      <c r="H182" s="487" t="str">
        <f>IF(T182=J182,"Pers","")</f>
        <v/>
      </c>
      <c r="I182" s="487" t="str">
        <f>IF(E182&gt;1,IF(G182=K182,"Pers",""),"")</f>
        <v/>
      </c>
      <c r="J182" s="477">
        <f t="array" ref="J182">MIN(IF(L$13:L$1000=L182,T$13:T$1000))</f>
        <v>1.4953703703703703E-2</v>
      </c>
      <c r="K182" s="477">
        <f t="array" ref="K182">MIN(IF(L$13:L$1000=L182,U$13:U$1000))</f>
        <v>0</v>
      </c>
      <c r="L182" s="326" t="s">
        <v>162</v>
      </c>
      <c r="M182" s="331">
        <v>3.0092592592592588E-3</v>
      </c>
      <c r="N182" s="331">
        <v>1.8518518518518517E-3</v>
      </c>
      <c r="O182" s="331">
        <v>2.1296296296296298E-3</v>
      </c>
      <c r="P182" s="331">
        <v>1.1921296296296296E-3</v>
      </c>
      <c r="Q182" s="331">
        <v>2.488425925925926E-3</v>
      </c>
      <c r="R182" s="331"/>
      <c r="S182" s="331"/>
      <c r="T182" s="433" t="s">
        <v>479</v>
      </c>
      <c r="U182" s="433" t="s">
        <v>479</v>
      </c>
      <c r="V182" s="431"/>
      <c r="W182" s="343"/>
      <c r="X182" s="343"/>
      <c r="Y182" s="408"/>
      <c r="Z182" s="412">
        <f>IF(M182=0,100,M182)</f>
        <v>3.0092592592592588E-3</v>
      </c>
      <c r="AA182" s="412">
        <f>IF(N182=0,100,N182)</f>
        <v>1.8518518518518517E-3</v>
      </c>
      <c r="AB182" s="412">
        <f>IF(O182=0,100,O182)</f>
        <v>2.1296296296296298E-3</v>
      </c>
      <c r="AC182" s="412">
        <f>IF(P182=0,100,P182)</f>
        <v>1.1921296296296296E-3</v>
      </c>
      <c r="AD182" s="412">
        <f>IF(Q182=0,100,Q182)</f>
        <v>2.488425925925926E-3</v>
      </c>
      <c r="AE182" s="412">
        <f>IF(R182=0,100,R182)</f>
        <v>100</v>
      </c>
      <c r="AF182" s="412">
        <f>IF(S182=0,100,S182)</f>
        <v>100</v>
      </c>
      <c r="AG182" s="412" t="str">
        <f>IF(T182=0,100,T182)</f>
        <v>DNF</v>
      </c>
      <c r="AH182" s="412" t="str">
        <f>IF(U182=0,100,U182)</f>
        <v>DNF</v>
      </c>
      <c r="AI182" s="412">
        <f>IF(V182=0,100,V182)</f>
        <v>100</v>
      </c>
      <c r="AJ182" s="412">
        <f>IF(W182=0,100,W182)</f>
        <v>100</v>
      </c>
      <c r="AK182" s="412">
        <f>IF(X182=0,100,X182)</f>
        <v>100</v>
      </c>
      <c r="AL182" s="413">
        <f>IF($B182="Dame",IF(M182=0,100,M182),100)</f>
        <v>100</v>
      </c>
      <c r="AM182" s="413">
        <f>IF($B182="Dame",IF(N182=0,100,N182),100)</f>
        <v>100</v>
      </c>
      <c r="AN182" s="413">
        <f>IF($B182="Dame",IF(O182=0,100,O182),100)</f>
        <v>100</v>
      </c>
      <c r="AO182" s="413">
        <f>IF($B182="Dame",IF(P182=0,100,P182),100)</f>
        <v>100</v>
      </c>
      <c r="AP182" s="413">
        <f>IF($B182="Dame",IF(Q182=0,100,Q182),100)</f>
        <v>100</v>
      </c>
      <c r="AQ182" s="413">
        <f>IF($B182="Dame",IF(R182=0,100,R182),100)</f>
        <v>100</v>
      </c>
      <c r="AR182" s="413">
        <f>IF($B182="Dame",IF(S182=0,100,S182),100)</f>
        <v>100</v>
      </c>
      <c r="AS182" s="413">
        <f>IF($B182="Dame",IF(T182=0,100,T182),100)</f>
        <v>100</v>
      </c>
      <c r="AT182" s="413">
        <f>IF($B182="Dame",IF(U182=0,100,U182),100)</f>
        <v>100</v>
      </c>
      <c r="AU182" s="413">
        <f>IF($B182="Dame",IF(V182=0,100,V182),100)</f>
        <v>100</v>
      </c>
      <c r="AV182" s="413">
        <f>IF($B182="Dame",IF(W182=0,100,W182),100)</f>
        <v>100</v>
      </c>
      <c r="AW182" s="413">
        <f>IF($B182="Dame",IF(X182=0,100,X182),100)</f>
        <v>100</v>
      </c>
    </row>
    <row r="183" spans="1:49" x14ac:dyDescent="0.2">
      <c r="A183" s="319">
        <v>37497</v>
      </c>
      <c r="B183" s="319" t="s">
        <v>472</v>
      </c>
      <c r="C183" s="326">
        <v>175</v>
      </c>
      <c r="D183" s="319"/>
      <c r="E183" s="352">
        <v>1</v>
      </c>
      <c r="F183" s="352">
        <v>1</v>
      </c>
      <c r="G183" s="474">
        <v>1.335648148148148E-2</v>
      </c>
      <c r="H183" s="487" t="str">
        <f>IF(T183=J183,"Pers","")</f>
        <v>Pers</v>
      </c>
      <c r="I183" s="487" t="str">
        <f>IF(E183&gt;1,IF(G183=K183,"Pers",""),"")</f>
        <v/>
      </c>
      <c r="J183" s="477">
        <f t="array" ref="J183">MIN(IF(L$13:L$1000=L183,T$13:T$1000))</f>
        <v>1.335648148148148E-2</v>
      </c>
      <c r="K183" s="477">
        <f t="array" ref="K183">MIN(IF(L$13:L$1000=L183,U$13:U$1000))</f>
        <v>2.8321759259259262E-2</v>
      </c>
      <c r="L183" s="326" t="s">
        <v>130</v>
      </c>
      <c r="M183" s="331">
        <v>2.2916666666666667E-3</v>
      </c>
      <c r="N183" s="331">
        <v>1.4351851851851854E-3</v>
      </c>
      <c r="O183" s="331">
        <v>1.6550925925925926E-3</v>
      </c>
      <c r="P183" s="331">
        <v>1.0300925925925926E-3</v>
      </c>
      <c r="Q183" s="331">
        <v>1.8865740740740742E-3</v>
      </c>
      <c r="R183" s="331">
        <v>2.2453703703703702E-3</v>
      </c>
      <c r="S183" s="331">
        <v>2.8124999999999999E-3</v>
      </c>
      <c r="T183" s="332">
        <f>SUM(M183:S183)</f>
        <v>1.335648148148148E-2</v>
      </c>
      <c r="U183" s="488" t="s">
        <v>529</v>
      </c>
      <c r="V183" s="343"/>
      <c r="W183" s="343"/>
      <c r="X183" s="343"/>
      <c r="Y183" s="408"/>
      <c r="Z183" s="412">
        <f>IF(M183=0,100,M183)</f>
        <v>2.2916666666666667E-3</v>
      </c>
      <c r="AA183" s="412">
        <f>IF(N183=0,100,N183)</f>
        <v>1.4351851851851854E-3</v>
      </c>
      <c r="AB183" s="412">
        <f>IF(O183=0,100,O183)</f>
        <v>1.6550925925925926E-3</v>
      </c>
      <c r="AC183" s="412">
        <f>IF(P183=0,100,P183)</f>
        <v>1.0300925925925926E-3</v>
      </c>
      <c r="AD183" s="412">
        <f>IF(Q183=0,100,Q183)</f>
        <v>1.8865740740740742E-3</v>
      </c>
      <c r="AE183" s="412">
        <f>IF(R183=0,100,R183)</f>
        <v>2.2453703703703702E-3</v>
      </c>
      <c r="AF183" s="412">
        <f>IF(S183=0,100,S183)</f>
        <v>2.8124999999999999E-3</v>
      </c>
      <c r="AG183" s="412">
        <f>IF(T183=0,100,T183)</f>
        <v>1.335648148148148E-2</v>
      </c>
      <c r="AH183" s="412" t="str">
        <f>IF(U183=0,100,U183)</f>
        <v>x</v>
      </c>
      <c r="AI183" s="412">
        <f>IF(V183=0,100,V183)</f>
        <v>100</v>
      </c>
      <c r="AJ183" s="412">
        <f>IF(W183=0,100,W183)</f>
        <v>100</v>
      </c>
      <c r="AK183" s="412">
        <f>IF(X183=0,100,X183)</f>
        <v>100</v>
      </c>
      <c r="AL183" s="413">
        <f>IF($B183="Dame",IF(M183=0,100,M183),100)</f>
        <v>100</v>
      </c>
      <c r="AM183" s="413">
        <f>IF($B183="Dame",IF(N183=0,100,N183),100)</f>
        <v>100</v>
      </c>
      <c r="AN183" s="413">
        <f>IF($B183="Dame",IF(O183=0,100,O183),100)</f>
        <v>100</v>
      </c>
      <c r="AO183" s="413">
        <f>IF($B183="Dame",IF(P183=0,100,P183),100)</f>
        <v>100</v>
      </c>
      <c r="AP183" s="413">
        <f>IF($B183="Dame",IF(Q183=0,100,Q183),100)</f>
        <v>100</v>
      </c>
      <c r="AQ183" s="413">
        <f>IF($B183="Dame",IF(R183=0,100,R183),100)</f>
        <v>100</v>
      </c>
      <c r="AR183" s="413">
        <f>IF($B183="Dame",IF(S183=0,100,S183),100)</f>
        <v>100</v>
      </c>
      <c r="AS183" s="413">
        <f>IF($B183="Dame",IF(T183=0,100,T183),100)</f>
        <v>100</v>
      </c>
      <c r="AT183" s="413">
        <f>IF($B183="Dame",IF(U183=0,100,U183),100)</f>
        <v>100</v>
      </c>
      <c r="AU183" s="413">
        <f>IF($B183="Dame",IF(V183=0,100,V183),100)</f>
        <v>100</v>
      </c>
      <c r="AV183" s="413">
        <f>IF($B183="Dame",IF(W183=0,100,W183),100)</f>
        <v>100</v>
      </c>
      <c r="AW183" s="413">
        <f>IF($B183="Dame",IF(X183=0,100,X183),100)</f>
        <v>100</v>
      </c>
    </row>
    <row r="184" spans="1:49" x14ac:dyDescent="0.2">
      <c r="A184" s="319">
        <v>37497</v>
      </c>
      <c r="B184" s="319" t="s">
        <v>469</v>
      </c>
      <c r="C184" s="326">
        <v>67</v>
      </c>
      <c r="D184" s="319"/>
      <c r="E184" s="352">
        <v>1</v>
      </c>
      <c r="F184" s="352">
        <v>1</v>
      </c>
      <c r="G184" s="474">
        <v>1.3900462962962963E-2</v>
      </c>
      <c r="H184" s="487" t="str">
        <f>IF(T184=J184,"Pers","")</f>
        <v>Pers</v>
      </c>
      <c r="I184" s="487" t="str">
        <f>IF(E184&gt;1,IF(G184=K184,"Pers",""),"")</f>
        <v/>
      </c>
      <c r="J184" s="477">
        <f t="array" ref="J184">MIN(IF(L$13:L$1000=L184,T$13:T$1000))</f>
        <v>1.3900462962962963E-2</v>
      </c>
      <c r="K184" s="477">
        <f t="array" ref="K184">MIN(IF(L$13:L$1000=L184,U$13:U$1000))</f>
        <v>0</v>
      </c>
      <c r="L184" s="330" t="s">
        <v>65</v>
      </c>
      <c r="M184" s="452">
        <v>2.4074074074074076E-3</v>
      </c>
      <c r="N184" s="331">
        <v>1.4814814814814814E-3</v>
      </c>
      <c r="O184" s="331">
        <v>1.7013888888888892E-3</v>
      </c>
      <c r="P184" s="331">
        <v>1.0648148148148147E-3</v>
      </c>
      <c r="Q184" s="452">
        <v>1.8981481481481482E-3</v>
      </c>
      <c r="R184" s="331">
        <v>2.3495370370370371E-3</v>
      </c>
      <c r="S184" s="331">
        <v>2.9976851851851848E-3</v>
      </c>
      <c r="T184" s="452">
        <f>SUM(M184:S184)</f>
        <v>1.3900462962962963E-2</v>
      </c>
      <c r="U184" s="488" t="s">
        <v>529</v>
      </c>
      <c r="V184" s="431"/>
      <c r="W184" s="343"/>
      <c r="X184" s="343"/>
      <c r="Y184" s="408"/>
      <c r="Z184" s="412">
        <f>IF(M184=0,100,M184)</f>
        <v>2.4074074074074076E-3</v>
      </c>
      <c r="AA184" s="412">
        <f>IF(N184=0,100,N184)</f>
        <v>1.4814814814814814E-3</v>
      </c>
      <c r="AB184" s="412">
        <f>IF(O184=0,100,O184)</f>
        <v>1.7013888888888892E-3</v>
      </c>
      <c r="AC184" s="412">
        <f>IF(P184=0,100,P184)</f>
        <v>1.0648148148148147E-3</v>
      </c>
      <c r="AD184" s="412">
        <f>IF(Q184=0,100,Q184)</f>
        <v>1.8981481481481482E-3</v>
      </c>
      <c r="AE184" s="412">
        <f>IF(R184=0,100,R184)</f>
        <v>2.3495370370370371E-3</v>
      </c>
      <c r="AF184" s="412">
        <f>IF(S184=0,100,S184)</f>
        <v>2.9976851851851848E-3</v>
      </c>
      <c r="AG184" s="412">
        <f>IF(T184=0,100,T184)</f>
        <v>1.3900462962962963E-2</v>
      </c>
      <c r="AH184" s="412" t="str">
        <f>IF(U184=0,100,U184)</f>
        <v>x</v>
      </c>
      <c r="AI184" s="412">
        <f>IF(V184=0,100,V184)</f>
        <v>100</v>
      </c>
      <c r="AJ184" s="412">
        <f>IF(W184=0,100,W184)</f>
        <v>100</v>
      </c>
      <c r="AK184" s="412">
        <f>IF(X184=0,100,X184)</f>
        <v>100</v>
      </c>
      <c r="AL184" s="413">
        <f>IF($B184="Dame",IF(M184=0,100,M184),100)</f>
        <v>2.4074074074074076E-3</v>
      </c>
      <c r="AM184" s="413">
        <f>IF($B184="Dame",IF(N184=0,100,N184),100)</f>
        <v>1.4814814814814814E-3</v>
      </c>
      <c r="AN184" s="413">
        <f>IF($B184="Dame",IF(O184=0,100,O184),100)</f>
        <v>1.7013888888888892E-3</v>
      </c>
      <c r="AO184" s="413">
        <f>IF($B184="Dame",IF(P184=0,100,P184),100)</f>
        <v>1.0648148148148147E-3</v>
      </c>
      <c r="AP184" s="413">
        <f>IF($B184="Dame",IF(Q184=0,100,Q184),100)</f>
        <v>1.8981481481481482E-3</v>
      </c>
      <c r="AQ184" s="413">
        <f>IF($B184="Dame",IF(R184=0,100,R184),100)</f>
        <v>2.3495370370370371E-3</v>
      </c>
      <c r="AR184" s="413">
        <f>IF($B184="Dame",IF(S184=0,100,S184),100)</f>
        <v>2.9976851851851848E-3</v>
      </c>
      <c r="AS184" s="413">
        <f>IF($B184="Dame",IF(T184=0,100,T184),100)</f>
        <v>1.3900462962962963E-2</v>
      </c>
      <c r="AT184" s="413" t="str">
        <f>IF($B184="Dame",IF(U184=0,100,U184),100)</f>
        <v>x</v>
      </c>
      <c r="AU184" s="413">
        <f>IF($B184="Dame",IF(V184=0,100,V184),100)</f>
        <v>100</v>
      </c>
      <c r="AV184" s="413">
        <f>IF($B184="Dame",IF(W184=0,100,W184),100)</f>
        <v>100</v>
      </c>
      <c r="AW184" s="413">
        <f>IF($B184="Dame",IF(X184=0,100,X184),100)</f>
        <v>100</v>
      </c>
    </row>
    <row r="185" spans="1:49" x14ac:dyDescent="0.2">
      <c r="A185" s="319">
        <v>37497</v>
      </c>
      <c r="B185" s="319" t="s">
        <v>472</v>
      </c>
      <c r="C185" s="326">
        <v>428</v>
      </c>
      <c r="D185" s="319"/>
      <c r="E185" s="352">
        <v>1</v>
      </c>
      <c r="F185" s="352">
        <v>1</v>
      </c>
      <c r="G185" s="474">
        <v>1.4016203703703704E-2</v>
      </c>
      <c r="H185" s="487" t="str">
        <f>IF(T185=J185,"Pers","")</f>
        <v>Pers</v>
      </c>
      <c r="I185" s="487" t="str">
        <f>IF(E185&gt;1,IF(G185=K185,"Pers",""),"")</f>
        <v/>
      </c>
      <c r="J185" s="477">
        <f t="array" ref="J185">MIN(IF(L$13:L$1000=L185,T$13:T$1000))</f>
        <v>1.4016203703703704E-2</v>
      </c>
      <c r="K185" s="477">
        <f t="array" ref="K185">MIN(IF(L$13:L$1000=L185,U$13:U$1000))</f>
        <v>0</v>
      </c>
      <c r="L185" s="326" t="s">
        <v>260</v>
      </c>
      <c r="M185" s="331">
        <v>2.3842592592592591E-3</v>
      </c>
      <c r="N185" s="331">
        <v>1.5046296296296294E-3</v>
      </c>
      <c r="O185" s="331">
        <v>1.689814814814815E-3</v>
      </c>
      <c r="P185" s="331">
        <v>1.0069444444444444E-3</v>
      </c>
      <c r="Q185" s="331">
        <v>2.1527777777777778E-3</v>
      </c>
      <c r="R185" s="331">
        <v>2.3495370370370371E-3</v>
      </c>
      <c r="S185" s="331">
        <v>2.9282407407407412E-3</v>
      </c>
      <c r="T185" s="332">
        <f>SUM(M185:S185)</f>
        <v>1.4016203703703704E-2</v>
      </c>
      <c r="U185" s="488" t="s">
        <v>529</v>
      </c>
      <c r="V185" s="343"/>
      <c r="W185" s="343"/>
      <c r="X185" s="343"/>
      <c r="Y185" s="408"/>
      <c r="Z185" s="412">
        <f>IF(M185=0,100,M185)</f>
        <v>2.3842592592592591E-3</v>
      </c>
      <c r="AA185" s="412">
        <f>IF(N185=0,100,N185)</f>
        <v>1.5046296296296294E-3</v>
      </c>
      <c r="AB185" s="412">
        <f>IF(O185=0,100,O185)</f>
        <v>1.689814814814815E-3</v>
      </c>
      <c r="AC185" s="412">
        <f>IF(P185=0,100,P185)</f>
        <v>1.0069444444444444E-3</v>
      </c>
      <c r="AD185" s="412">
        <f>IF(Q185=0,100,Q185)</f>
        <v>2.1527777777777778E-3</v>
      </c>
      <c r="AE185" s="412">
        <f>IF(R185=0,100,R185)</f>
        <v>2.3495370370370371E-3</v>
      </c>
      <c r="AF185" s="412">
        <f>IF(S185=0,100,S185)</f>
        <v>2.9282407407407412E-3</v>
      </c>
      <c r="AG185" s="412">
        <f>IF(T185=0,100,T185)</f>
        <v>1.4016203703703704E-2</v>
      </c>
      <c r="AH185" s="412" t="str">
        <f>IF(U185=0,100,U185)</f>
        <v>x</v>
      </c>
      <c r="AI185" s="412">
        <f>IF(V185=0,100,V185)</f>
        <v>100</v>
      </c>
      <c r="AJ185" s="412">
        <f>IF(W185=0,100,W185)</f>
        <v>100</v>
      </c>
      <c r="AK185" s="412">
        <f>IF(X185=0,100,X185)</f>
        <v>100</v>
      </c>
      <c r="AL185" s="413">
        <f>IF($B185="Dame",IF(M185=0,100,M185),100)</f>
        <v>100</v>
      </c>
      <c r="AM185" s="413">
        <f>IF($B185="Dame",IF(N185=0,100,N185),100)</f>
        <v>100</v>
      </c>
      <c r="AN185" s="413">
        <f>IF($B185="Dame",IF(O185=0,100,O185),100)</f>
        <v>100</v>
      </c>
      <c r="AO185" s="413">
        <f>IF($B185="Dame",IF(P185=0,100,P185),100)</f>
        <v>100</v>
      </c>
      <c r="AP185" s="413">
        <f>IF($B185="Dame",IF(Q185=0,100,Q185),100)</f>
        <v>100</v>
      </c>
      <c r="AQ185" s="413">
        <f>IF($B185="Dame",IF(R185=0,100,R185),100)</f>
        <v>100</v>
      </c>
      <c r="AR185" s="413">
        <f>IF($B185="Dame",IF(S185=0,100,S185),100)</f>
        <v>100</v>
      </c>
      <c r="AS185" s="413">
        <f>IF($B185="Dame",IF(T185=0,100,T185),100)</f>
        <v>100</v>
      </c>
      <c r="AT185" s="413">
        <f>IF($B185="Dame",IF(U185=0,100,U185),100)</f>
        <v>100</v>
      </c>
      <c r="AU185" s="413">
        <f>IF($B185="Dame",IF(V185=0,100,V185),100)</f>
        <v>100</v>
      </c>
      <c r="AV185" s="413">
        <f>IF($B185="Dame",IF(W185=0,100,W185),100)</f>
        <v>100</v>
      </c>
      <c r="AW185" s="413">
        <f>IF($B185="Dame",IF(X185=0,100,X185),100)</f>
        <v>100</v>
      </c>
    </row>
    <row r="186" spans="1:49" x14ac:dyDescent="0.2">
      <c r="A186" s="319">
        <v>37497</v>
      </c>
      <c r="B186" s="319" t="s">
        <v>472</v>
      </c>
      <c r="C186" s="326">
        <v>499</v>
      </c>
      <c r="D186" s="319"/>
      <c r="E186" s="352">
        <v>1</v>
      </c>
      <c r="F186" s="352">
        <v>1</v>
      </c>
      <c r="G186" s="474">
        <v>1.420138888888889E-2</v>
      </c>
      <c r="H186" s="487" t="str">
        <f>IF(T186=J186,"Pers","")</f>
        <v/>
      </c>
      <c r="I186" s="487" t="str">
        <f>IF(E186&gt;1,IF(G186=K186,"Pers",""),"")</f>
        <v/>
      </c>
      <c r="J186" s="477">
        <f t="array" ref="J186">MIN(IF(L$13:L$1000=L186,T$13:T$1000))</f>
        <v>1.4004629629629629E-2</v>
      </c>
      <c r="K186" s="477">
        <f t="array" ref="K186">MIN(IF(L$13:L$1000=L186,U$13:U$1000))</f>
        <v>2.8645833333333332E-2</v>
      </c>
      <c r="L186" s="326" t="s">
        <v>295</v>
      </c>
      <c r="M186" s="331">
        <v>2.2916666666666667E-3</v>
      </c>
      <c r="N186" s="331">
        <v>1.5740740740740741E-3</v>
      </c>
      <c r="O186" s="331">
        <v>1.7245370370370372E-3</v>
      </c>
      <c r="P186" s="331">
        <v>9.8379629629629642E-4</v>
      </c>
      <c r="Q186" s="331">
        <v>2.1412037037037038E-3</v>
      </c>
      <c r="R186" s="331">
        <v>2.3842592592592591E-3</v>
      </c>
      <c r="S186" s="331">
        <v>3.1018518518518522E-3</v>
      </c>
      <c r="T186" s="332">
        <f>SUM(M186:S186)</f>
        <v>1.420138888888889E-2</v>
      </c>
      <c r="U186" s="488" t="s">
        <v>529</v>
      </c>
      <c r="V186" s="343"/>
      <c r="W186" s="343"/>
      <c r="X186" s="343"/>
      <c r="Y186" s="408"/>
      <c r="Z186" s="412">
        <f>IF(M186=0,100,M186)</f>
        <v>2.2916666666666667E-3</v>
      </c>
      <c r="AA186" s="412">
        <f>IF(N186=0,100,N186)</f>
        <v>1.5740740740740741E-3</v>
      </c>
      <c r="AB186" s="412">
        <f>IF(O186=0,100,O186)</f>
        <v>1.7245370370370372E-3</v>
      </c>
      <c r="AC186" s="412">
        <f>IF(P186=0,100,P186)</f>
        <v>9.8379629629629642E-4</v>
      </c>
      <c r="AD186" s="412">
        <f>IF(Q186=0,100,Q186)</f>
        <v>2.1412037037037038E-3</v>
      </c>
      <c r="AE186" s="412">
        <f>IF(R186=0,100,R186)</f>
        <v>2.3842592592592591E-3</v>
      </c>
      <c r="AF186" s="412">
        <f>IF(S186=0,100,S186)</f>
        <v>3.1018518518518522E-3</v>
      </c>
      <c r="AG186" s="412">
        <f>IF(T186=0,100,T186)</f>
        <v>1.420138888888889E-2</v>
      </c>
      <c r="AH186" s="412" t="str">
        <f>IF(U186=0,100,U186)</f>
        <v>x</v>
      </c>
      <c r="AI186" s="412">
        <f>IF(V186=0,100,V186)</f>
        <v>100</v>
      </c>
      <c r="AJ186" s="412">
        <f>IF(W186=0,100,W186)</f>
        <v>100</v>
      </c>
      <c r="AK186" s="412">
        <f>IF(X186=0,100,X186)</f>
        <v>100</v>
      </c>
      <c r="AL186" s="413">
        <f>IF($B186="Dame",IF(M186=0,100,M186),100)</f>
        <v>100</v>
      </c>
      <c r="AM186" s="413">
        <f>IF($B186="Dame",IF(N186=0,100,N186),100)</f>
        <v>100</v>
      </c>
      <c r="AN186" s="413">
        <f>IF($B186="Dame",IF(O186=0,100,O186),100)</f>
        <v>100</v>
      </c>
      <c r="AO186" s="413">
        <f>IF($B186="Dame",IF(P186=0,100,P186),100)</f>
        <v>100</v>
      </c>
      <c r="AP186" s="413">
        <f>IF($B186="Dame",IF(Q186=0,100,Q186),100)</f>
        <v>100</v>
      </c>
      <c r="AQ186" s="413">
        <f>IF($B186="Dame",IF(R186=0,100,R186),100)</f>
        <v>100</v>
      </c>
      <c r="AR186" s="413">
        <f>IF($B186="Dame",IF(S186=0,100,S186),100)</f>
        <v>100</v>
      </c>
      <c r="AS186" s="413">
        <f>IF($B186="Dame",IF(T186=0,100,T186),100)</f>
        <v>100</v>
      </c>
      <c r="AT186" s="413">
        <f>IF($B186="Dame",IF(U186=0,100,U186),100)</f>
        <v>100</v>
      </c>
      <c r="AU186" s="413">
        <f>IF($B186="Dame",IF(V186=0,100,V186),100)</f>
        <v>100</v>
      </c>
      <c r="AV186" s="413">
        <f>IF($B186="Dame",IF(W186=0,100,W186),100)</f>
        <v>100</v>
      </c>
      <c r="AW186" s="413">
        <f>IF($B186="Dame",IF(X186=0,100,X186),100)</f>
        <v>100</v>
      </c>
    </row>
    <row r="187" spans="1:49" x14ac:dyDescent="0.2">
      <c r="A187" s="319">
        <v>37497</v>
      </c>
      <c r="B187" s="319" t="s">
        <v>469</v>
      </c>
      <c r="C187" s="326">
        <v>36</v>
      </c>
      <c r="D187" s="319"/>
      <c r="E187" s="352">
        <v>1</v>
      </c>
      <c r="F187" s="352">
        <v>1</v>
      </c>
      <c r="G187" s="474">
        <v>1.4317129629629629E-2</v>
      </c>
      <c r="H187" s="487" t="str">
        <f>IF(T187=J187,"Pers","")</f>
        <v>Pers</v>
      </c>
      <c r="I187" s="487" t="str">
        <f>IF(E187&gt;1,IF(G187=K187,"Pers",""),"")</f>
        <v/>
      </c>
      <c r="J187" s="477">
        <f t="array" ref="J187">MIN(IF(L$13:L$1000=L187,T$13:T$1000))</f>
        <v>1.4317129629629629E-2</v>
      </c>
      <c r="K187" s="477">
        <f t="array" ref="K187">MIN(IF(L$13:L$1000=L187,U$13:U$1000))</f>
        <v>0</v>
      </c>
      <c r="L187" s="330" t="s">
        <v>48</v>
      </c>
      <c r="M187" s="331">
        <v>2.4189814814814816E-3</v>
      </c>
      <c r="N187" s="452">
        <v>1.4351851851851854E-3</v>
      </c>
      <c r="O187" s="331">
        <v>1.7592592592592592E-3</v>
      </c>
      <c r="P187" s="331">
        <v>1.1111111111111111E-3</v>
      </c>
      <c r="Q187" s="331">
        <v>2.0138888888888888E-3</v>
      </c>
      <c r="R187" s="331">
        <v>2.4074074074074076E-3</v>
      </c>
      <c r="S187" s="331">
        <v>3.1712962962962958E-3</v>
      </c>
      <c r="T187" s="332">
        <f>SUM(M187:S187)</f>
        <v>1.4317129629629629E-2</v>
      </c>
      <c r="U187" s="488" t="s">
        <v>529</v>
      </c>
      <c r="V187" s="343"/>
      <c r="W187" s="343"/>
      <c r="X187" s="343"/>
      <c r="Y187" s="408"/>
      <c r="Z187" s="412">
        <f>IF(M187=0,100,M187)</f>
        <v>2.4189814814814816E-3</v>
      </c>
      <c r="AA187" s="412">
        <f>IF(N187=0,100,N187)</f>
        <v>1.4351851851851854E-3</v>
      </c>
      <c r="AB187" s="412">
        <f>IF(O187=0,100,O187)</f>
        <v>1.7592592592592592E-3</v>
      </c>
      <c r="AC187" s="412">
        <f>IF(P187=0,100,P187)</f>
        <v>1.1111111111111111E-3</v>
      </c>
      <c r="AD187" s="412">
        <f>IF(Q187=0,100,Q187)</f>
        <v>2.0138888888888888E-3</v>
      </c>
      <c r="AE187" s="412">
        <f>IF(R187=0,100,R187)</f>
        <v>2.4074074074074076E-3</v>
      </c>
      <c r="AF187" s="412">
        <f>IF(S187=0,100,S187)</f>
        <v>3.1712962962962958E-3</v>
      </c>
      <c r="AG187" s="412">
        <f>IF(T187=0,100,T187)</f>
        <v>1.4317129629629629E-2</v>
      </c>
      <c r="AH187" s="412" t="str">
        <f>IF(U187=0,100,U187)</f>
        <v>x</v>
      </c>
      <c r="AI187" s="412">
        <f>IF(V187=0,100,V187)</f>
        <v>100</v>
      </c>
      <c r="AJ187" s="412">
        <f>IF(W187=0,100,W187)</f>
        <v>100</v>
      </c>
      <c r="AK187" s="412">
        <f>IF(X187=0,100,X187)</f>
        <v>100</v>
      </c>
      <c r="AL187" s="413">
        <f>IF($B187="Dame",IF(M187=0,100,M187),100)</f>
        <v>2.4189814814814816E-3</v>
      </c>
      <c r="AM187" s="413">
        <f>IF($B187="Dame",IF(N187=0,100,N187),100)</f>
        <v>1.4351851851851854E-3</v>
      </c>
      <c r="AN187" s="413">
        <f>IF($B187="Dame",IF(O187=0,100,O187),100)</f>
        <v>1.7592592592592592E-3</v>
      </c>
      <c r="AO187" s="413">
        <f>IF($B187="Dame",IF(P187=0,100,P187),100)</f>
        <v>1.1111111111111111E-3</v>
      </c>
      <c r="AP187" s="413">
        <f>IF($B187="Dame",IF(Q187=0,100,Q187),100)</f>
        <v>2.0138888888888888E-3</v>
      </c>
      <c r="AQ187" s="413">
        <f>IF($B187="Dame",IF(R187=0,100,R187),100)</f>
        <v>2.4074074074074076E-3</v>
      </c>
      <c r="AR187" s="413">
        <f>IF($B187="Dame",IF(S187=0,100,S187),100)</f>
        <v>3.1712962962962958E-3</v>
      </c>
      <c r="AS187" s="413">
        <f>IF($B187="Dame",IF(T187=0,100,T187),100)</f>
        <v>1.4317129629629629E-2</v>
      </c>
      <c r="AT187" s="413" t="str">
        <f>IF($B187="Dame",IF(U187=0,100,U187),100)</f>
        <v>x</v>
      </c>
      <c r="AU187" s="413">
        <f>IF($B187="Dame",IF(V187=0,100,V187),100)</f>
        <v>100</v>
      </c>
      <c r="AV187" s="413">
        <f>IF($B187="Dame",IF(W187=0,100,W187),100)</f>
        <v>100</v>
      </c>
      <c r="AW187" s="413">
        <f>IF($B187="Dame",IF(X187=0,100,X187),100)</f>
        <v>100</v>
      </c>
    </row>
    <row r="188" spans="1:49" x14ac:dyDescent="0.2">
      <c r="A188" s="319">
        <v>37497</v>
      </c>
      <c r="B188" s="319" t="s">
        <v>472</v>
      </c>
      <c r="C188" s="326">
        <v>448</v>
      </c>
      <c r="D188" s="319"/>
      <c r="E188" s="352">
        <v>1</v>
      </c>
      <c r="F188" s="352">
        <v>1</v>
      </c>
      <c r="G188" s="474">
        <v>1.4768518518518519E-2</v>
      </c>
      <c r="H188" s="487" t="str">
        <f>IF(T188=J188,"Pers","")</f>
        <v>Pers</v>
      </c>
      <c r="I188" s="487" t="str">
        <f>IF(E188&gt;1,IF(G188=K188,"Pers",""),"")</f>
        <v/>
      </c>
      <c r="J188" s="477">
        <f t="array" ref="J188">MIN(IF(L$13:L$1000=L188,T$13:T$1000))</f>
        <v>1.4768518518518519E-2</v>
      </c>
      <c r="K188" s="477">
        <f t="array" ref="K188">MIN(IF(L$13:L$1000=L188,U$13:U$1000))</f>
        <v>0</v>
      </c>
      <c r="L188" s="326" t="s">
        <v>275</v>
      </c>
      <c r="M188" s="331">
        <v>2.3842592592592591E-3</v>
      </c>
      <c r="N188" s="331">
        <v>1.6203703703703703E-3</v>
      </c>
      <c r="O188" s="331">
        <v>1.7708333333333332E-3</v>
      </c>
      <c r="P188" s="331">
        <v>9.7222222222222209E-4</v>
      </c>
      <c r="Q188" s="331">
        <v>2.3263888888888887E-3</v>
      </c>
      <c r="R188" s="331">
        <v>2.5000000000000001E-3</v>
      </c>
      <c r="S188" s="331">
        <v>3.1944444444444442E-3</v>
      </c>
      <c r="T188" s="332">
        <f>SUM(M188:S188)</f>
        <v>1.4768518518518519E-2</v>
      </c>
      <c r="U188" s="488" t="s">
        <v>529</v>
      </c>
      <c r="V188" s="331"/>
      <c r="W188" s="343"/>
      <c r="X188" s="343"/>
      <c r="Y188" s="408"/>
      <c r="Z188" s="412">
        <f>IF(M188=0,100,M188)</f>
        <v>2.3842592592592591E-3</v>
      </c>
      <c r="AA188" s="412">
        <f>IF(N188=0,100,N188)</f>
        <v>1.6203703703703703E-3</v>
      </c>
      <c r="AB188" s="412">
        <f>IF(O188=0,100,O188)</f>
        <v>1.7708333333333332E-3</v>
      </c>
      <c r="AC188" s="412">
        <f>IF(P188=0,100,P188)</f>
        <v>9.7222222222222209E-4</v>
      </c>
      <c r="AD188" s="412">
        <f>IF(Q188=0,100,Q188)</f>
        <v>2.3263888888888887E-3</v>
      </c>
      <c r="AE188" s="412">
        <f>IF(R188=0,100,R188)</f>
        <v>2.5000000000000001E-3</v>
      </c>
      <c r="AF188" s="412">
        <f>IF(S188=0,100,S188)</f>
        <v>3.1944444444444442E-3</v>
      </c>
      <c r="AG188" s="412">
        <f>IF(T188=0,100,T188)</f>
        <v>1.4768518518518519E-2</v>
      </c>
      <c r="AH188" s="412" t="str">
        <f>IF(U188=0,100,U188)</f>
        <v>x</v>
      </c>
      <c r="AI188" s="412">
        <f>IF(V188=0,100,V188)</f>
        <v>100</v>
      </c>
      <c r="AJ188" s="412">
        <f>IF(W188=0,100,W188)</f>
        <v>100</v>
      </c>
      <c r="AK188" s="412">
        <f>IF(X188=0,100,X188)</f>
        <v>100</v>
      </c>
      <c r="AL188" s="413">
        <f>IF($B188="Dame",IF(M188=0,100,M188),100)</f>
        <v>100</v>
      </c>
      <c r="AM188" s="413">
        <f>IF($B188="Dame",IF(N188=0,100,N188),100)</f>
        <v>100</v>
      </c>
      <c r="AN188" s="413">
        <f>IF($B188="Dame",IF(O188=0,100,O188),100)</f>
        <v>100</v>
      </c>
      <c r="AO188" s="413">
        <f>IF($B188="Dame",IF(P188=0,100,P188),100)</f>
        <v>100</v>
      </c>
      <c r="AP188" s="413">
        <f>IF($B188="Dame",IF(Q188=0,100,Q188),100)</f>
        <v>100</v>
      </c>
      <c r="AQ188" s="413">
        <f>IF($B188="Dame",IF(R188=0,100,R188),100)</f>
        <v>100</v>
      </c>
      <c r="AR188" s="413">
        <f>IF($B188="Dame",IF(S188=0,100,S188),100)</f>
        <v>100</v>
      </c>
      <c r="AS188" s="413">
        <f>IF($B188="Dame",IF(T188=0,100,T188),100)</f>
        <v>100</v>
      </c>
      <c r="AT188" s="413">
        <f>IF($B188="Dame",IF(U188=0,100,U188),100)</f>
        <v>100</v>
      </c>
      <c r="AU188" s="413">
        <f>IF($B188="Dame",IF(V188=0,100,V188),100)</f>
        <v>100</v>
      </c>
      <c r="AV188" s="413">
        <f>IF($B188="Dame",IF(W188=0,100,W188),100)</f>
        <v>100</v>
      </c>
      <c r="AW188" s="413">
        <f>IF($B188="Dame",IF(X188=0,100,X188),100)</f>
        <v>100</v>
      </c>
    </row>
    <row r="189" spans="1:49" x14ac:dyDescent="0.2">
      <c r="A189" s="319">
        <v>37497</v>
      </c>
      <c r="B189" s="319" t="s">
        <v>469</v>
      </c>
      <c r="C189" s="326">
        <v>41</v>
      </c>
      <c r="D189" s="319"/>
      <c r="E189" s="352">
        <v>1</v>
      </c>
      <c r="F189" s="352">
        <v>1</v>
      </c>
      <c r="G189" s="474">
        <v>1.5196759259259259E-2</v>
      </c>
      <c r="H189" s="487" t="str">
        <f>IF(T189=J189,"Pers","")</f>
        <v>Pers</v>
      </c>
      <c r="I189" s="487" t="str">
        <f>IF(E189&gt;1,IF(G189=K189,"Pers",""),"")</f>
        <v/>
      </c>
      <c r="J189" s="477">
        <f t="array" ref="J189">MIN(IF(L$13:L$1000=L189,T$13:T$1000))</f>
        <v>1.5196759259259259E-2</v>
      </c>
      <c r="K189" s="477">
        <f t="array" ref="K189">MIN(IF(L$13:L$1000=L189,U$13:U$1000))</f>
        <v>0</v>
      </c>
      <c r="L189" s="330" t="s">
        <v>50</v>
      </c>
      <c r="M189" s="331">
        <v>2.5925925925925925E-3</v>
      </c>
      <c r="N189" s="331">
        <v>1.6435185185185183E-3</v>
      </c>
      <c r="O189" s="331">
        <v>1.8634259259259261E-3</v>
      </c>
      <c r="P189" s="331">
        <v>1.0763888888888889E-3</v>
      </c>
      <c r="Q189" s="331">
        <v>2.2453703703703702E-3</v>
      </c>
      <c r="R189" s="331">
        <v>2.5462962962962961E-3</v>
      </c>
      <c r="S189" s="331">
        <v>3.2291666666666666E-3</v>
      </c>
      <c r="T189" s="332">
        <f>SUM(M189:S189)</f>
        <v>1.5196759259259259E-2</v>
      </c>
      <c r="U189" s="488" t="s">
        <v>529</v>
      </c>
      <c r="V189" s="343"/>
      <c r="W189" s="343"/>
      <c r="X189" s="343"/>
      <c r="Y189" s="408"/>
      <c r="Z189" s="412">
        <f>IF(M189=0,100,M189)</f>
        <v>2.5925925925925925E-3</v>
      </c>
      <c r="AA189" s="412">
        <f>IF(N189=0,100,N189)</f>
        <v>1.6435185185185183E-3</v>
      </c>
      <c r="AB189" s="412">
        <f>IF(O189=0,100,O189)</f>
        <v>1.8634259259259261E-3</v>
      </c>
      <c r="AC189" s="412">
        <f>IF(P189=0,100,P189)</f>
        <v>1.0763888888888889E-3</v>
      </c>
      <c r="AD189" s="412">
        <f>IF(Q189=0,100,Q189)</f>
        <v>2.2453703703703702E-3</v>
      </c>
      <c r="AE189" s="412">
        <f>IF(R189=0,100,R189)</f>
        <v>2.5462962962962961E-3</v>
      </c>
      <c r="AF189" s="412">
        <f>IF(S189=0,100,S189)</f>
        <v>3.2291666666666666E-3</v>
      </c>
      <c r="AG189" s="412">
        <f>IF(T189=0,100,T189)</f>
        <v>1.5196759259259259E-2</v>
      </c>
      <c r="AH189" s="412" t="str">
        <f>IF(U189=0,100,U189)</f>
        <v>x</v>
      </c>
      <c r="AI189" s="412">
        <f>IF(V189=0,100,V189)</f>
        <v>100</v>
      </c>
      <c r="AJ189" s="412">
        <f>IF(W189=0,100,W189)</f>
        <v>100</v>
      </c>
      <c r="AK189" s="412">
        <f>IF(X189=0,100,X189)</f>
        <v>100</v>
      </c>
      <c r="AL189" s="413">
        <f>IF($B189="Dame",IF(M189=0,100,M189),100)</f>
        <v>2.5925925925925925E-3</v>
      </c>
      <c r="AM189" s="413">
        <f>IF($B189="Dame",IF(N189=0,100,N189),100)</f>
        <v>1.6435185185185183E-3</v>
      </c>
      <c r="AN189" s="413">
        <f>IF($B189="Dame",IF(O189=0,100,O189),100)</f>
        <v>1.8634259259259261E-3</v>
      </c>
      <c r="AO189" s="413">
        <f>IF($B189="Dame",IF(P189=0,100,P189),100)</f>
        <v>1.0763888888888889E-3</v>
      </c>
      <c r="AP189" s="413">
        <f>IF($B189="Dame",IF(Q189=0,100,Q189),100)</f>
        <v>2.2453703703703702E-3</v>
      </c>
      <c r="AQ189" s="413">
        <f>IF($B189="Dame",IF(R189=0,100,R189),100)</f>
        <v>2.5462962962962961E-3</v>
      </c>
      <c r="AR189" s="413">
        <f>IF($B189="Dame",IF(S189=0,100,S189),100)</f>
        <v>3.2291666666666666E-3</v>
      </c>
      <c r="AS189" s="413">
        <f>IF($B189="Dame",IF(T189=0,100,T189),100)</f>
        <v>1.5196759259259259E-2</v>
      </c>
      <c r="AT189" s="413" t="str">
        <f>IF($B189="Dame",IF(U189=0,100,U189),100)</f>
        <v>x</v>
      </c>
      <c r="AU189" s="413">
        <f>IF($B189="Dame",IF(V189=0,100,V189),100)</f>
        <v>100</v>
      </c>
      <c r="AV189" s="413">
        <f>IF($B189="Dame",IF(W189=0,100,W189),100)</f>
        <v>100</v>
      </c>
      <c r="AW189" s="413">
        <f>IF($B189="Dame",IF(X189=0,100,X189),100)</f>
        <v>100</v>
      </c>
    </row>
    <row r="190" spans="1:49" x14ac:dyDescent="0.2">
      <c r="A190" s="319">
        <v>37497</v>
      </c>
      <c r="B190" s="319" t="s">
        <v>469</v>
      </c>
      <c r="C190" s="326">
        <v>22</v>
      </c>
      <c r="D190" s="319"/>
      <c r="E190" s="352">
        <v>1</v>
      </c>
      <c r="F190" s="352">
        <v>1</v>
      </c>
      <c r="G190" s="474">
        <v>1.53125E-2</v>
      </c>
      <c r="H190" s="487" t="str">
        <f>IF(T190=J190,"Pers","")</f>
        <v/>
      </c>
      <c r="I190" s="487" t="str">
        <f>IF(E190&gt;1,IF(G190=K190,"Pers",""),"")</f>
        <v/>
      </c>
      <c r="J190" s="477">
        <f t="array" ref="J190">MIN(IF(L$13:L$1000=L190,T$13:T$1000))</f>
        <v>1.4317129629629631E-2</v>
      </c>
      <c r="K190" s="477">
        <f t="array" ref="K190">MIN(IF(L$13:L$1000=L190,U$13:U$1000))</f>
        <v>0</v>
      </c>
      <c r="L190" s="326" t="s">
        <v>34</v>
      </c>
      <c r="M190" s="331">
        <v>2.5694444444444445E-3</v>
      </c>
      <c r="N190" s="331">
        <v>1.6435185185185183E-3</v>
      </c>
      <c r="O190" s="331">
        <v>1.8171296296296297E-3</v>
      </c>
      <c r="P190" s="331">
        <v>1.0763888888888889E-3</v>
      </c>
      <c r="Q190" s="331">
        <v>2.3958333333333336E-3</v>
      </c>
      <c r="R190" s="331">
        <v>2.5810185185185185E-3</v>
      </c>
      <c r="S190" s="331">
        <v>3.2291666666666666E-3</v>
      </c>
      <c r="T190" s="332">
        <f>SUM(M190:S190)</f>
        <v>1.53125E-2</v>
      </c>
      <c r="U190" s="488" t="s">
        <v>529</v>
      </c>
      <c r="V190" s="331"/>
      <c r="W190" s="343"/>
      <c r="X190" s="343"/>
      <c r="Y190" s="408"/>
      <c r="Z190" s="412">
        <f>IF(M190=0,100,M190)</f>
        <v>2.5694444444444445E-3</v>
      </c>
      <c r="AA190" s="412">
        <f>IF(N190=0,100,N190)</f>
        <v>1.6435185185185183E-3</v>
      </c>
      <c r="AB190" s="412">
        <f>IF(O190=0,100,O190)</f>
        <v>1.8171296296296297E-3</v>
      </c>
      <c r="AC190" s="412">
        <f>IF(P190=0,100,P190)</f>
        <v>1.0763888888888889E-3</v>
      </c>
      <c r="AD190" s="412">
        <f>IF(Q190=0,100,Q190)</f>
        <v>2.3958333333333336E-3</v>
      </c>
      <c r="AE190" s="412">
        <f>IF(R190=0,100,R190)</f>
        <v>2.5810185185185185E-3</v>
      </c>
      <c r="AF190" s="412">
        <f>IF(S190=0,100,S190)</f>
        <v>3.2291666666666666E-3</v>
      </c>
      <c r="AG190" s="412">
        <f>IF(T190=0,100,T190)</f>
        <v>1.53125E-2</v>
      </c>
      <c r="AH190" s="412" t="str">
        <f>IF(U190=0,100,U190)</f>
        <v>x</v>
      </c>
      <c r="AI190" s="412">
        <f>IF(V190=0,100,V190)</f>
        <v>100</v>
      </c>
      <c r="AJ190" s="412">
        <f>IF(W190=0,100,W190)</f>
        <v>100</v>
      </c>
      <c r="AK190" s="412">
        <f>IF(X190=0,100,X190)</f>
        <v>100</v>
      </c>
      <c r="AL190" s="413">
        <f>IF($B190="Dame",IF(M190=0,100,M190),100)</f>
        <v>2.5694444444444445E-3</v>
      </c>
      <c r="AM190" s="413">
        <f>IF($B190="Dame",IF(N190=0,100,N190),100)</f>
        <v>1.6435185185185183E-3</v>
      </c>
      <c r="AN190" s="413">
        <f>IF($B190="Dame",IF(O190=0,100,O190),100)</f>
        <v>1.8171296296296297E-3</v>
      </c>
      <c r="AO190" s="413">
        <f>IF($B190="Dame",IF(P190=0,100,P190),100)</f>
        <v>1.0763888888888889E-3</v>
      </c>
      <c r="AP190" s="413">
        <f>IF($B190="Dame",IF(Q190=0,100,Q190),100)</f>
        <v>2.3958333333333336E-3</v>
      </c>
      <c r="AQ190" s="413">
        <f>IF($B190="Dame",IF(R190=0,100,R190),100)</f>
        <v>2.5810185185185185E-3</v>
      </c>
      <c r="AR190" s="413">
        <f>IF($B190="Dame",IF(S190=0,100,S190),100)</f>
        <v>3.2291666666666666E-3</v>
      </c>
      <c r="AS190" s="413">
        <f>IF($B190="Dame",IF(T190=0,100,T190),100)</f>
        <v>1.53125E-2</v>
      </c>
      <c r="AT190" s="413" t="str">
        <f>IF($B190="Dame",IF(U190=0,100,U190),100)</f>
        <v>x</v>
      </c>
      <c r="AU190" s="413">
        <f>IF($B190="Dame",IF(V190=0,100,V190),100)</f>
        <v>100</v>
      </c>
      <c r="AV190" s="413">
        <f>IF($B190="Dame",IF(W190=0,100,W190),100)</f>
        <v>100</v>
      </c>
      <c r="AW190" s="413">
        <f>IF($B190="Dame",IF(X190=0,100,X190),100)</f>
        <v>100</v>
      </c>
    </row>
    <row r="191" spans="1:49" x14ac:dyDescent="0.2">
      <c r="A191" s="319">
        <v>37497</v>
      </c>
      <c r="B191" s="319" t="s">
        <v>472</v>
      </c>
      <c r="C191" s="326">
        <v>253</v>
      </c>
      <c r="D191" s="319"/>
      <c r="E191" s="352">
        <v>1</v>
      </c>
      <c r="F191" s="352">
        <v>1</v>
      </c>
      <c r="G191" s="474">
        <v>1.5543981481481482E-2</v>
      </c>
      <c r="H191" s="487" t="str">
        <f>IF(T191=J191,"Pers","")</f>
        <v>Pers</v>
      </c>
      <c r="I191" s="487" t="str">
        <f>IF(E191&gt;1,IF(G191=K191,"Pers",""),"")</f>
        <v/>
      </c>
      <c r="J191" s="477">
        <f t="array" ref="J191">MIN(IF(L$13:L$1000=L191,T$13:T$1000))</f>
        <v>1.5543981481481482E-2</v>
      </c>
      <c r="K191" s="477">
        <f t="array" ref="K191">MIN(IF(L$13:L$1000=L191,U$13:U$1000))</f>
        <v>0</v>
      </c>
      <c r="L191" s="326" t="s">
        <v>168</v>
      </c>
      <c r="M191" s="331">
        <v>2.4768518518518516E-3</v>
      </c>
      <c r="N191" s="331">
        <v>1.6666666666666668E-3</v>
      </c>
      <c r="O191" s="331">
        <v>1.7824074074074072E-3</v>
      </c>
      <c r="P191" s="331">
        <v>1.1111111111111111E-3</v>
      </c>
      <c r="Q191" s="331">
        <v>2.4652777777777776E-3</v>
      </c>
      <c r="R191" s="331">
        <v>2.6620370370370374E-3</v>
      </c>
      <c r="S191" s="331">
        <v>3.37962962962963E-3</v>
      </c>
      <c r="T191" s="332">
        <f>SUM(M191:S191)</f>
        <v>1.5543981481481482E-2</v>
      </c>
      <c r="U191" s="488" t="s">
        <v>529</v>
      </c>
      <c r="V191" s="343"/>
      <c r="W191" s="343"/>
      <c r="X191" s="343"/>
      <c r="Y191" s="408"/>
      <c r="Z191" s="412">
        <f>IF(M191=0,100,M191)</f>
        <v>2.4768518518518516E-3</v>
      </c>
      <c r="AA191" s="412">
        <f>IF(N191=0,100,N191)</f>
        <v>1.6666666666666668E-3</v>
      </c>
      <c r="AB191" s="412">
        <f>IF(O191=0,100,O191)</f>
        <v>1.7824074074074072E-3</v>
      </c>
      <c r="AC191" s="412">
        <f>IF(P191=0,100,P191)</f>
        <v>1.1111111111111111E-3</v>
      </c>
      <c r="AD191" s="412">
        <f>IF(Q191=0,100,Q191)</f>
        <v>2.4652777777777776E-3</v>
      </c>
      <c r="AE191" s="412">
        <f>IF(R191=0,100,R191)</f>
        <v>2.6620370370370374E-3</v>
      </c>
      <c r="AF191" s="412">
        <f>IF(S191=0,100,S191)</f>
        <v>3.37962962962963E-3</v>
      </c>
      <c r="AG191" s="412">
        <f>IF(T191=0,100,T191)</f>
        <v>1.5543981481481482E-2</v>
      </c>
      <c r="AH191" s="412" t="str">
        <f>IF(U191=0,100,U191)</f>
        <v>x</v>
      </c>
      <c r="AI191" s="412">
        <f>IF(V191=0,100,V191)</f>
        <v>100</v>
      </c>
      <c r="AJ191" s="412">
        <f>IF(W191=0,100,W191)</f>
        <v>100</v>
      </c>
      <c r="AK191" s="412">
        <f>IF(X191=0,100,X191)</f>
        <v>100</v>
      </c>
      <c r="AL191" s="413">
        <f>IF($B191="Dame",IF(M191=0,100,M191),100)</f>
        <v>100</v>
      </c>
      <c r="AM191" s="413">
        <f>IF($B191="Dame",IF(N191=0,100,N191),100)</f>
        <v>100</v>
      </c>
      <c r="AN191" s="413">
        <f>IF($B191="Dame",IF(O191=0,100,O191),100)</f>
        <v>100</v>
      </c>
      <c r="AO191" s="413">
        <f>IF($B191="Dame",IF(P191=0,100,P191),100)</f>
        <v>100</v>
      </c>
      <c r="AP191" s="413">
        <f>IF($B191="Dame",IF(Q191=0,100,Q191),100)</f>
        <v>100</v>
      </c>
      <c r="AQ191" s="413">
        <f>IF($B191="Dame",IF(R191=0,100,R191),100)</f>
        <v>100</v>
      </c>
      <c r="AR191" s="413">
        <f>IF($B191="Dame",IF(S191=0,100,S191),100)</f>
        <v>100</v>
      </c>
      <c r="AS191" s="413">
        <f>IF($B191="Dame",IF(T191=0,100,T191),100)</f>
        <v>100</v>
      </c>
      <c r="AT191" s="413">
        <f>IF($B191="Dame",IF(U191=0,100,U191),100)</f>
        <v>100</v>
      </c>
      <c r="AU191" s="413">
        <f>IF($B191="Dame",IF(V191=0,100,V191),100)</f>
        <v>100</v>
      </c>
      <c r="AV191" s="413">
        <f>IF($B191="Dame",IF(W191=0,100,W191),100)</f>
        <v>100</v>
      </c>
      <c r="AW191" s="413">
        <f>IF($B191="Dame",IF(X191=0,100,X191),100)</f>
        <v>100</v>
      </c>
    </row>
    <row r="192" spans="1:49" x14ac:dyDescent="0.2">
      <c r="A192" s="319">
        <v>37497</v>
      </c>
      <c r="B192" s="319" t="s">
        <v>469</v>
      </c>
      <c r="C192" s="326">
        <v>114</v>
      </c>
      <c r="D192" s="319"/>
      <c r="E192" s="352">
        <v>1</v>
      </c>
      <c r="F192" s="352">
        <v>1</v>
      </c>
      <c r="G192" s="474">
        <v>1.5914351851851853E-2</v>
      </c>
      <c r="H192" s="487" t="str">
        <f>IF(T192=J192,"Pers","")</f>
        <v>Pers</v>
      </c>
      <c r="I192" s="487" t="str">
        <f>IF(E192&gt;1,IF(G192=K192,"Pers",""),"")</f>
        <v/>
      </c>
      <c r="J192" s="477">
        <f t="array" ref="J192">MIN(IF(L$13:L$1000=L192,T$13:T$1000))</f>
        <v>1.5914351851851853E-2</v>
      </c>
      <c r="K192" s="477">
        <f t="array" ref="K192">MIN(IF(L$13:L$1000=L192,U$13:U$1000))</f>
        <v>0</v>
      </c>
      <c r="L192" s="326" t="s">
        <v>97</v>
      </c>
      <c r="M192" s="331">
        <v>2.6967592592592594E-3</v>
      </c>
      <c r="N192" s="331">
        <v>1.689814814814815E-3</v>
      </c>
      <c r="O192" s="331">
        <v>1.9212962962962962E-3</v>
      </c>
      <c r="P192" s="331">
        <v>1.1689814814814816E-3</v>
      </c>
      <c r="Q192" s="331">
        <v>2.4768518518518516E-3</v>
      </c>
      <c r="R192" s="331">
        <v>2.6504629629629625E-3</v>
      </c>
      <c r="S192" s="331">
        <v>3.3101851851851851E-3</v>
      </c>
      <c r="T192" s="332">
        <f>SUM(M192:S192)</f>
        <v>1.5914351851851853E-2</v>
      </c>
      <c r="U192" s="488" t="s">
        <v>529</v>
      </c>
      <c r="V192" s="343"/>
      <c r="W192" s="343"/>
      <c r="X192" s="343"/>
      <c r="Y192" s="408"/>
      <c r="Z192" s="412">
        <f>IF(M192=0,100,M192)</f>
        <v>2.6967592592592594E-3</v>
      </c>
      <c r="AA192" s="412">
        <f>IF(N192=0,100,N192)</f>
        <v>1.689814814814815E-3</v>
      </c>
      <c r="AB192" s="412">
        <f>IF(O192=0,100,O192)</f>
        <v>1.9212962962962962E-3</v>
      </c>
      <c r="AC192" s="412">
        <f>IF(P192=0,100,P192)</f>
        <v>1.1689814814814816E-3</v>
      </c>
      <c r="AD192" s="412">
        <f>IF(Q192=0,100,Q192)</f>
        <v>2.4768518518518516E-3</v>
      </c>
      <c r="AE192" s="412">
        <f>IF(R192=0,100,R192)</f>
        <v>2.6504629629629625E-3</v>
      </c>
      <c r="AF192" s="412">
        <f>IF(S192=0,100,S192)</f>
        <v>3.3101851851851851E-3</v>
      </c>
      <c r="AG192" s="412">
        <f>IF(T192=0,100,T192)</f>
        <v>1.5914351851851853E-2</v>
      </c>
      <c r="AH192" s="412" t="str">
        <f>IF(U192=0,100,U192)</f>
        <v>x</v>
      </c>
      <c r="AI192" s="412">
        <f>IF(V192=0,100,V192)</f>
        <v>100</v>
      </c>
      <c r="AJ192" s="412">
        <f>IF(W192=0,100,W192)</f>
        <v>100</v>
      </c>
      <c r="AK192" s="412">
        <f>IF(X192=0,100,X192)</f>
        <v>100</v>
      </c>
      <c r="AL192" s="413">
        <f>IF($B192="Dame",IF(M192=0,100,M192),100)</f>
        <v>2.6967592592592594E-3</v>
      </c>
      <c r="AM192" s="413">
        <f>IF($B192="Dame",IF(N192=0,100,N192),100)</f>
        <v>1.689814814814815E-3</v>
      </c>
      <c r="AN192" s="413">
        <f>IF($B192="Dame",IF(O192=0,100,O192),100)</f>
        <v>1.9212962962962962E-3</v>
      </c>
      <c r="AO192" s="413">
        <f>IF($B192="Dame",IF(P192=0,100,P192),100)</f>
        <v>1.1689814814814816E-3</v>
      </c>
      <c r="AP192" s="413">
        <f>IF($B192="Dame",IF(Q192=0,100,Q192),100)</f>
        <v>2.4768518518518516E-3</v>
      </c>
      <c r="AQ192" s="413">
        <f>IF($B192="Dame",IF(R192=0,100,R192),100)</f>
        <v>2.6504629629629625E-3</v>
      </c>
      <c r="AR192" s="413">
        <f>IF($B192="Dame",IF(S192=0,100,S192),100)</f>
        <v>3.3101851851851851E-3</v>
      </c>
      <c r="AS192" s="413">
        <f>IF($B192="Dame",IF(T192=0,100,T192),100)</f>
        <v>1.5914351851851853E-2</v>
      </c>
      <c r="AT192" s="413" t="str">
        <f>IF($B192="Dame",IF(U192=0,100,U192),100)</f>
        <v>x</v>
      </c>
      <c r="AU192" s="413">
        <f>IF($B192="Dame",IF(V192=0,100,V192),100)</f>
        <v>100</v>
      </c>
      <c r="AV192" s="413">
        <f>IF($B192="Dame",IF(W192=0,100,W192),100)</f>
        <v>100</v>
      </c>
      <c r="AW192" s="413">
        <f>IF($B192="Dame",IF(X192=0,100,X192),100)</f>
        <v>100</v>
      </c>
    </row>
    <row r="193" spans="1:49" x14ac:dyDescent="0.2">
      <c r="A193" s="319">
        <v>37497</v>
      </c>
      <c r="B193" s="319" t="s">
        <v>472</v>
      </c>
      <c r="C193" s="326">
        <v>396</v>
      </c>
      <c r="D193" s="319"/>
      <c r="E193" s="352">
        <v>1</v>
      </c>
      <c r="F193" s="352">
        <v>1</v>
      </c>
      <c r="G193" s="474">
        <v>1.6018518518518515E-2</v>
      </c>
      <c r="H193" s="487" t="str">
        <f>IF(T193=J193,"Pers","")</f>
        <v/>
      </c>
      <c r="I193" s="487" t="str">
        <f>IF(E193&gt;1,IF(G193=K193,"Pers",""),"")</f>
        <v/>
      </c>
      <c r="J193" s="477">
        <f t="array" ref="J193">MIN(IF(L$13:L$1000=L193,T$13:T$1000))</f>
        <v>1.5694444444444445E-2</v>
      </c>
      <c r="K193" s="477">
        <f t="array" ref="K193">MIN(IF(L$13:L$1000=L193,U$13:U$1000))</f>
        <v>0</v>
      </c>
      <c r="L193" s="326" t="s">
        <v>242</v>
      </c>
      <c r="M193" s="331">
        <v>2.6504629629629625E-3</v>
      </c>
      <c r="N193" s="331">
        <v>1.9212962962962962E-3</v>
      </c>
      <c r="O193" s="331">
        <v>1.8518518518518517E-3</v>
      </c>
      <c r="P193" s="331">
        <v>1.1921296296296296E-3</v>
      </c>
      <c r="Q193" s="331">
        <v>2.4421296296296296E-3</v>
      </c>
      <c r="R193" s="331">
        <v>2.5694444444444445E-3</v>
      </c>
      <c r="S193" s="331">
        <v>3.3912037037037036E-3</v>
      </c>
      <c r="T193" s="332">
        <f>SUM(M193:S193)</f>
        <v>1.6018518518518515E-2</v>
      </c>
      <c r="U193" s="488" t="s">
        <v>529</v>
      </c>
      <c r="V193" s="431"/>
      <c r="W193" s="343"/>
      <c r="X193" s="343"/>
      <c r="Y193" s="408"/>
      <c r="Z193" s="412">
        <f>IF(M193=0,100,M193)</f>
        <v>2.6504629629629625E-3</v>
      </c>
      <c r="AA193" s="412">
        <f>IF(N193=0,100,N193)</f>
        <v>1.9212962962962962E-3</v>
      </c>
      <c r="AB193" s="412">
        <f>IF(O193=0,100,O193)</f>
        <v>1.8518518518518517E-3</v>
      </c>
      <c r="AC193" s="412">
        <f>IF(P193=0,100,P193)</f>
        <v>1.1921296296296296E-3</v>
      </c>
      <c r="AD193" s="412">
        <f>IF(Q193=0,100,Q193)</f>
        <v>2.4421296296296296E-3</v>
      </c>
      <c r="AE193" s="412">
        <f>IF(R193=0,100,R193)</f>
        <v>2.5694444444444445E-3</v>
      </c>
      <c r="AF193" s="412">
        <f>IF(S193=0,100,S193)</f>
        <v>3.3912037037037036E-3</v>
      </c>
      <c r="AG193" s="412">
        <f>IF(T193=0,100,T193)</f>
        <v>1.6018518518518515E-2</v>
      </c>
      <c r="AH193" s="412" t="str">
        <f>IF(U193=0,100,U193)</f>
        <v>x</v>
      </c>
      <c r="AI193" s="412">
        <f>IF(V193=0,100,V193)</f>
        <v>100</v>
      </c>
      <c r="AJ193" s="412">
        <f>IF(W193=0,100,W193)</f>
        <v>100</v>
      </c>
      <c r="AK193" s="412">
        <f>IF(X193=0,100,X193)</f>
        <v>100</v>
      </c>
      <c r="AL193" s="413">
        <f>IF($B193="Dame",IF(M193=0,100,M193),100)</f>
        <v>100</v>
      </c>
      <c r="AM193" s="413">
        <f>IF($B193="Dame",IF(N193=0,100,N193),100)</f>
        <v>100</v>
      </c>
      <c r="AN193" s="413">
        <f>IF($B193="Dame",IF(O193=0,100,O193),100)</f>
        <v>100</v>
      </c>
      <c r="AO193" s="413">
        <f>IF($B193="Dame",IF(P193=0,100,P193),100)</f>
        <v>100</v>
      </c>
      <c r="AP193" s="413">
        <f>IF($B193="Dame",IF(Q193=0,100,Q193),100)</f>
        <v>100</v>
      </c>
      <c r="AQ193" s="413">
        <f>IF($B193="Dame",IF(R193=0,100,R193),100)</f>
        <v>100</v>
      </c>
      <c r="AR193" s="413">
        <f>IF($B193="Dame",IF(S193=0,100,S193),100)</f>
        <v>100</v>
      </c>
      <c r="AS193" s="413">
        <f>IF($B193="Dame",IF(T193=0,100,T193),100)</f>
        <v>100</v>
      </c>
      <c r="AT193" s="413">
        <f>IF($B193="Dame",IF(U193=0,100,U193),100)</f>
        <v>100</v>
      </c>
      <c r="AU193" s="413">
        <f>IF($B193="Dame",IF(V193=0,100,V193),100)</f>
        <v>100</v>
      </c>
      <c r="AV193" s="413">
        <f>IF($B193="Dame",IF(W193=0,100,W193),100)</f>
        <v>100</v>
      </c>
      <c r="AW193" s="413">
        <f>IF($B193="Dame",IF(X193=0,100,X193),100)</f>
        <v>100</v>
      </c>
    </row>
    <row r="194" spans="1:49" x14ac:dyDescent="0.2">
      <c r="A194" s="319">
        <v>37497</v>
      </c>
      <c r="B194" s="319" t="s">
        <v>472</v>
      </c>
      <c r="C194" s="326">
        <v>482</v>
      </c>
      <c r="D194" s="319"/>
      <c r="E194" s="352">
        <v>2</v>
      </c>
      <c r="F194" s="352">
        <v>1</v>
      </c>
      <c r="G194" s="475">
        <v>2.4861111111111112E-2</v>
      </c>
      <c r="H194" s="487" t="str">
        <f>IF(T194=J194,"Pers","")</f>
        <v/>
      </c>
      <c r="I194" s="487" t="str">
        <f>IF(E194&gt;1,IF(G194=K194,"Pers",""),"")</f>
        <v/>
      </c>
      <c r="J194" s="477">
        <f t="array" ref="J194">MIN(IF(L$13:L$1000=L194,T$13:T$1000))</f>
        <v>1.2002314814814815E-2</v>
      </c>
      <c r="K194" s="477">
        <f t="array" ref="K194">MIN(IF(L$13:L$1000=L194,U$13:U$1000))</f>
        <v>2.4444444444444442E-2</v>
      </c>
      <c r="L194" s="326" t="s">
        <v>289</v>
      </c>
      <c r="M194" s="331">
        <v>2.1180555555555553E-3</v>
      </c>
      <c r="N194" s="331">
        <v>1.2731481481481483E-3</v>
      </c>
      <c r="O194" s="331">
        <v>1.4467592592592594E-3</v>
      </c>
      <c r="P194" s="331">
        <v>8.9120370370370362E-4</v>
      </c>
      <c r="Q194" s="331">
        <v>1.7245370370370372E-3</v>
      </c>
      <c r="R194" s="331">
        <v>2.0486111111111113E-3</v>
      </c>
      <c r="S194" s="331">
        <v>2.5810185185185185E-3</v>
      </c>
      <c r="T194" s="332">
        <f>SUM(M194:S194)</f>
        <v>1.2083333333333335E-2</v>
      </c>
      <c r="U194" s="489" t="s">
        <v>529</v>
      </c>
      <c r="V194" s="343"/>
      <c r="W194" s="343"/>
      <c r="X194" s="343"/>
      <c r="Y194" s="408"/>
      <c r="Z194" s="412">
        <f>IF(M194=0,100,M194)</f>
        <v>2.1180555555555553E-3</v>
      </c>
      <c r="AA194" s="412">
        <f>IF(N194=0,100,N194)</f>
        <v>1.2731481481481483E-3</v>
      </c>
      <c r="AB194" s="412">
        <f>IF(O194=0,100,O194)</f>
        <v>1.4467592592592594E-3</v>
      </c>
      <c r="AC194" s="412">
        <f>IF(P194=0,100,P194)</f>
        <v>8.9120370370370362E-4</v>
      </c>
      <c r="AD194" s="412">
        <f>IF(Q194=0,100,Q194)</f>
        <v>1.7245370370370372E-3</v>
      </c>
      <c r="AE194" s="412">
        <f>IF(R194=0,100,R194)</f>
        <v>2.0486111111111113E-3</v>
      </c>
      <c r="AF194" s="412">
        <f>IF(S194=0,100,S194)</f>
        <v>2.5810185185185185E-3</v>
      </c>
      <c r="AG194" s="412">
        <f>IF(T194=0,100,T194)</f>
        <v>1.2083333333333335E-2</v>
      </c>
      <c r="AH194" s="412" t="str">
        <f>IF(U194=0,100,U194)</f>
        <v>x</v>
      </c>
      <c r="AI194" s="412">
        <f>IF(V194=0,100,V194)</f>
        <v>100</v>
      </c>
      <c r="AJ194" s="412">
        <f>IF(W194=0,100,W194)</f>
        <v>100</v>
      </c>
      <c r="AK194" s="412">
        <f>IF(X194=0,100,X194)</f>
        <v>100</v>
      </c>
      <c r="AL194" s="413">
        <f>IF($B194="Dame",IF(M194=0,100,M194),100)</f>
        <v>100</v>
      </c>
      <c r="AM194" s="413">
        <f>IF($B194="Dame",IF(N194=0,100,N194),100)</f>
        <v>100</v>
      </c>
      <c r="AN194" s="413">
        <f>IF($B194="Dame",IF(O194=0,100,O194),100)</f>
        <v>100</v>
      </c>
      <c r="AO194" s="413">
        <f>IF($B194="Dame",IF(P194=0,100,P194),100)</f>
        <v>100</v>
      </c>
      <c r="AP194" s="413">
        <f>IF($B194="Dame",IF(Q194=0,100,Q194),100)</f>
        <v>100</v>
      </c>
      <c r="AQ194" s="413">
        <f>IF($B194="Dame",IF(R194=0,100,R194),100)</f>
        <v>100</v>
      </c>
      <c r="AR194" s="413">
        <f>IF($B194="Dame",IF(S194=0,100,S194),100)</f>
        <v>100</v>
      </c>
      <c r="AS194" s="413">
        <f>IF($B194="Dame",IF(T194=0,100,T194),100)</f>
        <v>100</v>
      </c>
      <c r="AT194" s="413">
        <f>IF($B194="Dame",IF(U194=0,100,U194),100)</f>
        <v>100</v>
      </c>
      <c r="AU194" s="413">
        <f>IF($B194="Dame",IF(V194=0,100,V194),100)</f>
        <v>100</v>
      </c>
      <c r="AV194" s="413">
        <f>IF($B194="Dame",IF(W194=0,100,W194),100)</f>
        <v>100</v>
      </c>
      <c r="AW194" s="413">
        <f>IF($B194="Dame",IF(X194=0,100,X194),100)</f>
        <v>100</v>
      </c>
    </row>
    <row r="195" spans="1:49" x14ac:dyDescent="0.2">
      <c r="A195" s="319">
        <v>37497</v>
      </c>
      <c r="B195" s="319" t="s">
        <v>472</v>
      </c>
      <c r="C195" s="326">
        <v>483</v>
      </c>
      <c r="D195" s="319"/>
      <c r="E195" s="352">
        <v>2</v>
      </c>
      <c r="F195" s="352">
        <v>2</v>
      </c>
      <c r="G195" s="475">
        <v>2.4861111111111112E-2</v>
      </c>
      <c r="H195" s="487" t="str">
        <f>IF(T195=J195,"Pers","")</f>
        <v/>
      </c>
      <c r="I195" s="487" t="str">
        <f>IF(E195&gt;1,IF(G195=K195,"Pers",""),"")</f>
        <v/>
      </c>
      <c r="J195" s="477">
        <f t="array" ref="J195">MIN(IF(L$13:L$1000=L195,T$13:T$1000))</f>
        <v>1.2002314814814815E-2</v>
      </c>
      <c r="K195" s="477">
        <f t="array" ref="K195">MIN(IF(L$13:L$1000=L195,U$13:U$1000))</f>
        <v>2.4444444444444442E-2</v>
      </c>
      <c r="L195" s="326" t="s">
        <v>289</v>
      </c>
      <c r="M195" s="331">
        <v>2.2916666666666667E-3</v>
      </c>
      <c r="N195" s="331">
        <v>1.4467592592592594E-3</v>
      </c>
      <c r="O195" s="331">
        <v>1.5856481481481479E-3</v>
      </c>
      <c r="P195" s="331">
        <v>9.1435185185185185E-4</v>
      </c>
      <c r="Q195" s="331">
        <v>1.8171296296296297E-3</v>
      </c>
      <c r="R195" s="331">
        <v>2.1296296296296298E-3</v>
      </c>
      <c r="S195" s="331">
        <v>2.5925925925925925E-3</v>
      </c>
      <c r="T195" s="332">
        <f>SUM(M195:S195)</f>
        <v>1.2777777777777779E-2</v>
      </c>
      <c r="U195" s="332">
        <v>2.4861111111111112E-2</v>
      </c>
      <c r="V195" s="431"/>
      <c r="W195" s="343"/>
      <c r="X195" s="343"/>
      <c r="Y195" s="316"/>
      <c r="Z195" s="412">
        <f>IF(M195=0,100,M195)</f>
        <v>2.2916666666666667E-3</v>
      </c>
      <c r="AA195" s="412">
        <f>IF(N195=0,100,N195)</f>
        <v>1.4467592592592594E-3</v>
      </c>
      <c r="AB195" s="412">
        <f>IF(O195=0,100,O195)</f>
        <v>1.5856481481481479E-3</v>
      </c>
      <c r="AC195" s="412">
        <f>IF(P195=0,100,P195)</f>
        <v>9.1435185185185185E-4</v>
      </c>
      <c r="AD195" s="412">
        <f>IF(Q195=0,100,Q195)</f>
        <v>1.8171296296296297E-3</v>
      </c>
      <c r="AE195" s="412">
        <f>IF(R195=0,100,R195)</f>
        <v>2.1296296296296298E-3</v>
      </c>
      <c r="AF195" s="412">
        <f>IF(S195=0,100,S195)</f>
        <v>2.5925925925925925E-3</v>
      </c>
      <c r="AG195" s="412">
        <f>IF(T195=0,100,T195)</f>
        <v>1.2777777777777779E-2</v>
      </c>
      <c r="AH195" s="412">
        <f>IF(U195=0,100,U195)</f>
        <v>2.4861111111111112E-2</v>
      </c>
      <c r="AI195" s="412">
        <f>IF(V195=0,100,V195)</f>
        <v>100</v>
      </c>
      <c r="AJ195" s="412">
        <f>IF(W195=0,100,W195)</f>
        <v>100</v>
      </c>
      <c r="AK195" s="412">
        <f>IF(X195=0,100,X195)</f>
        <v>100</v>
      </c>
      <c r="AL195" s="413">
        <f>IF($B195="Dame",IF(M195=0,100,M195),100)</f>
        <v>100</v>
      </c>
      <c r="AM195" s="413">
        <f>IF($B195="Dame",IF(N195=0,100,N195),100)</f>
        <v>100</v>
      </c>
      <c r="AN195" s="413">
        <f>IF($B195="Dame",IF(O195=0,100,O195),100)</f>
        <v>100</v>
      </c>
      <c r="AO195" s="413">
        <f>IF($B195="Dame",IF(P195=0,100,P195),100)</f>
        <v>100</v>
      </c>
      <c r="AP195" s="413">
        <f>IF($B195="Dame",IF(Q195=0,100,Q195),100)</f>
        <v>100</v>
      </c>
      <c r="AQ195" s="413">
        <f>IF($B195="Dame",IF(R195=0,100,R195),100)</f>
        <v>100</v>
      </c>
      <c r="AR195" s="413">
        <f>IF($B195="Dame",IF(S195=0,100,S195),100)</f>
        <v>100</v>
      </c>
      <c r="AS195" s="413">
        <f>IF($B195="Dame",IF(T195=0,100,T195),100)</f>
        <v>100</v>
      </c>
      <c r="AT195" s="413">
        <f>IF($B195="Dame",IF(U195=0,100,U195),100)</f>
        <v>100</v>
      </c>
      <c r="AU195" s="413">
        <f>IF($B195="Dame",IF(V195=0,100,V195),100)</f>
        <v>100</v>
      </c>
      <c r="AV195" s="413">
        <f>IF($B195="Dame",IF(W195=0,100,W195),100)</f>
        <v>100</v>
      </c>
      <c r="AW195" s="413">
        <f>IF($B195="Dame",IF(X195=0,100,X195),100)</f>
        <v>100</v>
      </c>
    </row>
    <row r="196" spans="1:49" x14ac:dyDescent="0.2">
      <c r="A196" s="319">
        <v>37497</v>
      </c>
      <c r="B196" s="319" t="s">
        <v>472</v>
      </c>
      <c r="C196" s="326">
        <v>521</v>
      </c>
      <c r="D196" s="319"/>
      <c r="E196" s="352">
        <v>2</v>
      </c>
      <c r="F196" s="352">
        <v>1</v>
      </c>
      <c r="G196" s="475">
        <v>2.5925925925925925E-2</v>
      </c>
      <c r="H196" s="487" t="str">
        <f>IF(T196=J196,"Pers","")</f>
        <v/>
      </c>
      <c r="I196" s="487" t="str">
        <f>IF(E196&gt;1,IF(G196=K196,"Pers",""),"")</f>
        <v>Pers</v>
      </c>
      <c r="J196" s="477">
        <f t="array" ref="J196">MIN(IF(L$13:L$1000=L196,T$13:T$1000))</f>
        <v>1.2743055555555556E-2</v>
      </c>
      <c r="K196" s="477">
        <f t="array" ref="K196">MIN(IF(L$13:L$1000=L196,U$13:U$1000))</f>
        <v>2.5925925925925925E-2</v>
      </c>
      <c r="L196" s="326" t="s">
        <v>307</v>
      </c>
      <c r="M196" s="331">
        <v>2.2337962962962967E-3</v>
      </c>
      <c r="N196" s="331">
        <v>1.3888888888888889E-3</v>
      </c>
      <c r="O196" s="331">
        <v>1.5856481481481479E-3</v>
      </c>
      <c r="P196" s="331">
        <v>9.4907407407407408E-4</v>
      </c>
      <c r="Q196" s="331">
        <v>1.712962962962963E-3</v>
      </c>
      <c r="R196" s="331">
        <v>2.1643518518518518E-3</v>
      </c>
      <c r="S196" s="331">
        <v>2.7430555555555559E-3</v>
      </c>
      <c r="T196" s="332">
        <f>SUM(M196:S196)</f>
        <v>1.2777777777777779E-2</v>
      </c>
      <c r="U196" s="488" t="s">
        <v>529</v>
      </c>
      <c r="V196" s="343"/>
      <c r="W196" s="343"/>
      <c r="X196" s="343"/>
      <c r="Y196" s="408"/>
      <c r="Z196" s="412">
        <f>IF(M196=0,100,M196)</f>
        <v>2.2337962962962967E-3</v>
      </c>
      <c r="AA196" s="412">
        <f>IF(N196=0,100,N196)</f>
        <v>1.3888888888888889E-3</v>
      </c>
      <c r="AB196" s="412">
        <f>IF(O196=0,100,O196)</f>
        <v>1.5856481481481479E-3</v>
      </c>
      <c r="AC196" s="412">
        <f>IF(P196=0,100,P196)</f>
        <v>9.4907407407407408E-4</v>
      </c>
      <c r="AD196" s="412">
        <f>IF(Q196=0,100,Q196)</f>
        <v>1.712962962962963E-3</v>
      </c>
      <c r="AE196" s="412">
        <f>IF(R196=0,100,R196)</f>
        <v>2.1643518518518518E-3</v>
      </c>
      <c r="AF196" s="412">
        <f>IF(S196=0,100,S196)</f>
        <v>2.7430555555555559E-3</v>
      </c>
      <c r="AG196" s="412">
        <f>IF(T196=0,100,T196)</f>
        <v>1.2777777777777779E-2</v>
      </c>
      <c r="AH196" s="412" t="str">
        <f>IF(U196=0,100,U196)</f>
        <v>x</v>
      </c>
      <c r="AI196" s="412">
        <f>IF(V196=0,100,V196)</f>
        <v>100</v>
      </c>
      <c r="AJ196" s="412">
        <f>IF(W196=0,100,W196)</f>
        <v>100</v>
      </c>
      <c r="AK196" s="412">
        <f>IF(X196=0,100,X196)</f>
        <v>100</v>
      </c>
      <c r="AL196" s="413">
        <f>IF($B196="Dame",IF(M196=0,100,M196),100)</f>
        <v>100</v>
      </c>
      <c r="AM196" s="413">
        <f>IF($B196="Dame",IF(N196=0,100,N196),100)</f>
        <v>100</v>
      </c>
      <c r="AN196" s="413">
        <f>IF($B196="Dame",IF(O196=0,100,O196),100)</f>
        <v>100</v>
      </c>
      <c r="AO196" s="413">
        <f>IF($B196="Dame",IF(P196=0,100,P196),100)</f>
        <v>100</v>
      </c>
      <c r="AP196" s="413">
        <f>IF($B196="Dame",IF(Q196=0,100,Q196),100)</f>
        <v>100</v>
      </c>
      <c r="AQ196" s="413">
        <f>IF($B196="Dame",IF(R196=0,100,R196),100)</f>
        <v>100</v>
      </c>
      <c r="AR196" s="413">
        <f>IF($B196="Dame",IF(S196=0,100,S196),100)</f>
        <v>100</v>
      </c>
      <c r="AS196" s="413">
        <f>IF($B196="Dame",IF(T196=0,100,T196),100)</f>
        <v>100</v>
      </c>
      <c r="AT196" s="413">
        <f>IF($B196="Dame",IF(U196=0,100,U196),100)</f>
        <v>100</v>
      </c>
      <c r="AU196" s="413">
        <f>IF($B196="Dame",IF(V196=0,100,V196),100)</f>
        <v>100</v>
      </c>
      <c r="AV196" s="413">
        <f>IF($B196="Dame",IF(W196=0,100,W196),100)</f>
        <v>100</v>
      </c>
      <c r="AW196" s="413">
        <f>IF($B196="Dame",IF(X196=0,100,X196),100)</f>
        <v>100</v>
      </c>
    </row>
    <row r="197" spans="1:49" x14ac:dyDescent="0.2">
      <c r="A197" s="319">
        <v>37497</v>
      </c>
      <c r="B197" s="319" t="s">
        <v>472</v>
      </c>
      <c r="C197" s="326">
        <v>522</v>
      </c>
      <c r="D197" s="319"/>
      <c r="E197" s="352">
        <v>2</v>
      </c>
      <c r="F197" s="352">
        <v>2</v>
      </c>
      <c r="G197" s="475">
        <v>2.5925925925925925E-2</v>
      </c>
      <c r="H197" s="487" t="str">
        <f>IF(T197=J197,"Pers","")</f>
        <v/>
      </c>
      <c r="I197" s="487" t="str">
        <f>IF(E197&gt;1,IF(G197=K197,"Pers",""),"")</f>
        <v>Pers</v>
      </c>
      <c r="J197" s="477">
        <f t="array" ref="J197">MIN(IF(L$13:L$1000=L197,T$13:T$1000))</f>
        <v>1.2743055555555556E-2</v>
      </c>
      <c r="K197" s="477">
        <f t="array" ref="K197">MIN(IF(L$13:L$1000=L197,U$13:U$1000))</f>
        <v>2.5925925925925925E-2</v>
      </c>
      <c r="L197" s="326" t="s">
        <v>307</v>
      </c>
      <c r="M197" s="331">
        <v>2.3379629629629631E-3</v>
      </c>
      <c r="N197" s="331">
        <v>1.4467592592592594E-3</v>
      </c>
      <c r="O197" s="331">
        <v>1.8634259259259261E-3</v>
      </c>
      <c r="P197" s="331">
        <v>8.7962962962962962E-4</v>
      </c>
      <c r="Q197" s="331">
        <v>1.7245370370370372E-3</v>
      </c>
      <c r="R197" s="331">
        <v>2.2106481481481478E-3</v>
      </c>
      <c r="S197" s="331">
        <v>2.685185185185185E-3</v>
      </c>
      <c r="T197" s="332">
        <f>SUM(M197:S197)</f>
        <v>1.3148148148148147E-2</v>
      </c>
      <c r="U197" s="332">
        <v>2.5925925925925925E-2</v>
      </c>
      <c r="V197" s="343"/>
      <c r="W197" s="343"/>
      <c r="X197" s="343"/>
      <c r="Y197" s="408"/>
      <c r="Z197" s="412">
        <f>IF(M197=0,100,M197)</f>
        <v>2.3379629629629631E-3</v>
      </c>
      <c r="AA197" s="412">
        <f>IF(N197=0,100,N197)</f>
        <v>1.4467592592592594E-3</v>
      </c>
      <c r="AB197" s="412">
        <f>IF(O197=0,100,O197)</f>
        <v>1.8634259259259261E-3</v>
      </c>
      <c r="AC197" s="412">
        <f>IF(P197=0,100,P197)</f>
        <v>8.7962962962962962E-4</v>
      </c>
      <c r="AD197" s="412">
        <f>IF(Q197=0,100,Q197)</f>
        <v>1.7245370370370372E-3</v>
      </c>
      <c r="AE197" s="412">
        <f>IF(R197=0,100,R197)</f>
        <v>2.2106481481481478E-3</v>
      </c>
      <c r="AF197" s="412">
        <f>IF(S197=0,100,S197)</f>
        <v>2.685185185185185E-3</v>
      </c>
      <c r="AG197" s="412">
        <f>IF(T197=0,100,T197)</f>
        <v>1.3148148148148147E-2</v>
      </c>
      <c r="AH197" s="412">
        <f>IF(U197=0,100,U197)</f>
        <v>2.5925925925925925E-2</v>
      </c>
      <c r="AI197" s="412">
        <f>IF(V197=0,100,V197)</f>
        <v>100</v>
      </c>
      <c r="AJ197" s="412">
        <f>IF(W197=0,100,W197)</f>
        <v>100</v>
      </c>
      <c r="AK197" s="412">
        <f>IF(X197=0,100,X197)</f>
        <v>100</v>
      </c>
      <c r="AL197" s="413">
        <f>IF($B197="Dame",IF(M197=0,100,M197),100)</f>
        <v>100</v>
      </c>
      <c r="AM197" s="413">
        <f>IF($B197="Dame",IF(N197=0,100,N197),100)</f>
        <v>100</v>
      </c>
      <c r="AN197" s="413">
        <f>IF($B197="Dame",IF(O197=0,100,O197),100)</f>
        <v>100</v>
      </c>
      <c r="AO197" s="413">
        <f>IF($B197="Dame",IF(P197=0,100,P197),100)</f>
        <v>100</v>
      </c>
      <c r="AP197" s="413">
        <f>IF($B197="Dame",IF(Q197=0,100,Q197),100)</f>
        <v>100</v>
      </c>
      <c r="AQ197" s="413">
        <f>IF($B197="Dame",IF(R197=0,100,R197),100)</f>
        <v>100</v>
      </c>
      <c r="AR197" s="413">
        <f>IF($B197="Dame",IF(S197=0,100,S197),100)</f>
        <v>100</v>
      </c>
      <c r="AS197" s="413">
        <f>IF($B197="Dame",IF(T197=0,100,T197),100)</f>
        <v>100</v>
      </c>
      <c r="AT197" s="413">
        <f>IF($B197="Dame",IF(U197=0,100,U197),100)</f>
        <v>100</v>
      </c>
      <c r="AU197" s="413">
        <f>IF($B197="Dame",IF(V197=0,100,V197),100)</f>
        <v>100</v>
      </c>
      <c r="AV197" s="413">
        <f>IF($B197="Dame",IF(W197=0,100,W197),100)</f>
        <v>100</v>
      </c>
      <c r="AW197" s="413">
        <f>IF($B197="Dame",IF(X197=0,100,X197),100)</f>
        <v>100</v>
      </c>
    </row>
    <row r="198" spans="1:49" x14ac:dyDescent="0.2">
      <c r="A198" s="319">
        <v>37497</v>
      </c>
      <c r="B198" s="319" t="s">
        <v>472</v>
      </c>
      <c r="C198" s="326">
        <v>339</v>
      </c>
      <c r="D198" s="319"/>
      <c r="E198" s="352">
        <v>2</v>
      </c>
      <c r="F198" s="352">
        <v>1</v>
      </c>
      <c r="G198" s="475">
        <v>2.6516203703703705E-2</v>
      </c>
      <c r="H198" s="487" t="str">
        <f>IF(T198=J198,"Pers","")</f>
        <v>Pers</v>
      </c>
      <c r="I198" s="487" t="str">
        <f>IF(E198&gt;1,IF(G198=K198,"Pers",""),"")</f>
        <v>Pers</v>
      </c>
      <c r="J198" s="477">
        <f t="array" ref="J198">MIN(IF(L$13:L$1000=L198,T$13:T$1000))</f>
        <v>1.3009259259259259E-2</v>
      </c>
      <c r="K198" s="477">
        <f t="array" ref="K198">MIN(IF(L$13:L$1000=L198,U$13:U$1000))</f>
        <v>2.6516203703703705E-2</v>
      </c>
      <c r="L198" s="326" t="s">
        <v>220</v>
      </c>
      <c r="M198" s="331">
        <v>2.2685185185185182E-3</v>
      </c>
      <c r="N198" s="331">
        <v>1.3541666666666667E-3</v>
      </c>
      <c r="O198" s="331">
        <v>1.5740740740740741E-3</v>
      </c>
      <c r="P198" s="331">
        <v>9.9537037037037042E-4</v>
      </c>
      <c r="Q198" s="331">
        <v>1.8287037037037037E-3</v>
      </c>
      <c r="R198" s="331">
        <v>2.1759259259259258E-3</v>
      </c>
      <c r="S198" s="331">
        <v>2.8124999999999999E-3</v>
      </c>
      <c r="T198" s="332">
        <f>SUM(M198:S198)</f>
        <v>1.3009259259259259E-2</v>
      </c>
      <c r="U198" s="488" t="s">
        <v>529</v>
      </c>
      <c r="V198" s="331"/>
      <c r="W198" s="343"/>
      <c r="X198" s="343"/>
      <c r="Y198" s="408"/>
      <c r="Z198" s="412">
        <f>IF(M198=0,100,M198)</f>
        <v>2.2685185185185182E-3</v>
      </c>
      <c r="AA198" s="412">
        <f>IF(N198=0,100,N198)</f>
        <v>1.3541666666666667E-3</v>
      </c>
      <c r="AB198" s="412">
        <f>IF(O198=0,100,O198)</f>
        <v>1.5740740740740741E-3</v>
      </c>
      <c r="AC198" s="412">
        <f>IF(P198=0,100,P198)</f>
        <v>9.9537037037037042E-4</v>
      </c>
      <c r="AD198" s="412">
        <f>IF(Q198=0,100,Q198)</f>
        <v>1.8287037037037037E-3</v>
      </c>
      <c r="AE198" s="412">
        <f>IF(R198=0,100,R198)</f>
        <v>2.1759259259259258E-3</v>
      </c>
      <c r="AF198" s="412">
        <f>IF(S198=0,100,S198)</f>
        <v>2.8124999999999999E-3</v>
      </c>
      <c r="AG198" s="412">
        <f>IF(T198=0,100,T198)</f>
        <v>1.3009259259259259E-2</v>
      </c>
      <c r="AH198" s="412" t="str">
        <f>IF(U198=0,100,U198)</f>
        <v>x</v>
      </c>
      <c r="AI198" s="412">
        <f>IF(V198=0,100,V198)</f>
        <v>100</v>
      </c>
      <c r="AJ198" s="412">
        <f>IF(W198=0,100,W198)</f>
        <v>100</v>
      </c>
      <c r="AK198" s="412">
        <f>IF(X198=0,100,X198)</f>
        <v>100</v>
      </c>
      <c r="AL198" s="413">
        <f>IF($B198="Dame",IF(M198=0,100,M198),100)</f>
        <v>100</v>
      </c>
      <c r="AM198" s="413">
        <f>IF($B198="Dame",IF(N198=0,100,N198),100)</f>
        <v>100</v>
      </c>
      <c r="AN198" s="413">
        <f>IF($B198="Dame",IF(O198=0,100,O198),100)</f>
        <v>100</v>
      </c>
      <c r="AO198" s="413">
        <f>IF($B198="Dame",IF(P198=0,100,P198),100)</f>
        <v>100</v>
      </c>
      <c r="AP198" s="413">
        <f>IF($B198="Dame",IF(Q198=0,100,Q198),100)</f>
        <v>100</v>
      </c>
      <c r="AQ198" s="413">
        <f>IF($B198="Dame",IF(R198=0,100,R198),100)</f>
        <v>100</v>
      </c>
      <c r="AR198" s="413">
        <f>IF($B198="Dame",IF(S198=0,100,S198),100)</f>
        <v>100</v>
      </c>
      <c r="AS198" s="413">
        <f>IF($B198="Dame",IF(T198=0,100,T198),100)</f>
        <v>100</v>
      </c>
      <c r="AT198" s="413">
        <f>IF($B198="Dame",IF(U198=0,100,U198),100)</f>
        <v>100</v>
      </c>
      <c r="AU198" s="413">
        <f>IF($B198="Dame",IF(V198=0,100,V198),100)</f>
        <v>100</v>
      </c>
      <c r="AV198" s="413">
        <f>IF($B198="Dame",IF(W198=0,100,W198),100)</f>
        <v>100</v>
      </c>
      <c r="AW198" s="413">
        <f>IF($B198="Dame",IF(X198=0,100,X198),100)</f>
        <v>100</v>
      </c>
    </row>
    <row r="199" spans="1:49" x14ac:dyDescent="0.2">
      <c r="A199" s="319">
        <v>37497</v>
      </c>
      <c r="B199" s="319" t="s">
        <v>472</v>
      </c>
      <c r="C199" s="326">
        <v>340</v>
      </c>
      <c r="D199" s="319"/>
      <c r="E199" s="352">
        <v>2</v>
      </c>
      <c r="F199" s="352">
        <v>2</v>
      </c>
      <c r="G199" s="475">
        <v>2.6516203703703705E-2</v>
      </c>
      <c r="H199" s="487" t="str">
        <f>IF(T199=J199,"Pers","")</f>
        <v/>
      </c>
      <c r="I199" s="487" t="str">
        <f>IF(E199&gt;1,IF(G199=K199,"Pers",""),"")</f>
        <v>Pers</v>
      </c>
      <c r="J199" s="477">
        <f t="array" ref="J199">MIN(IF(L$13:L$1000=L199,T$13:T$1000))</f>
        <v>1.3009259259259259E-2</v>
      </c>
      <c r="K199" s="477">
        <f t="array" ref="K199">MIN(IF(L$13:L$1000=L199,U$13:U$1000))</f>
        <v>2.6516203703703705E-2</v>
      </c>
      <c r="L199" s="326" t="s">
        <v>220</v>
      </c>
      <c r="M199" s="331">
        <v>2.4074074074074076E-3</v>
      </c>
      <c r="N199" s="331">
        <v>1.4699074074074074E-3</v>
      </c>
      <c r="O199" s="331">
        <v>1.6319444444444445E-3</v>
      </c>
      <c r="P199" s="331">
        <v>1.0185185185185186E-3</v>
      </c>
      <c r="Q199" s="331">
        <v>1.8981481481481482E-3</v>
      </c>
      <c r="R199" s="331">
        <v>2.2222222222222222E-3</v>
      </c>
      <c r="S199" s="331">
        <v>2.8587962962962963E-3</v>
      </c>
      <c r="T199" s="332">
        <f>SUM(M199:S199)</f>
        <v>1.3506944444444446E-2</v>
      </c>
      <c r="U199" s="332">
        <v>2.6516203703703705E-2</v>
      </c>
      <c r="V199" s="331"/>
      <c r="W199" s="343"/>
      <c r="X199" s="343"/>
      <c r="Y199" s="406"/>
      <c r="Z199" s="412">
        <f>IF(M199=0,100,M199)</f>
        <v>2.4074074074074076E-3</v>
      </c>
      <c r="AA199" s="412">
        <f>IF(N199=0,100,N199)</f>
        <v>1.4699074074074074E-3</v>
      </c>
      <c r="AB199" s="412">
        <f>IF(O199=0,100,O199)</f>
        <v>1.6319444444444445E-3</v>
      </c>
      <c r="AC199" s="412">
        <f>IF(P199=0,100,P199)</f>
        <v>1.0185185185185186E-3</v>
      </c>
      <c r="AD199" s="412">
        <f>IF(Q199=0,100,Q199)</f>
        <v>1.8981481481481482E-3</v>
      </c>
      <c r="AE199" s="412">
        <f>IF(R199=0,100,R199)</f>
        <v>2.2222222222222222E-3</v>
      </c>
      <c r="AF199" s="412">
        <f>IF(S199=0,100,S199)</f>
        <v>2.8587962962962963E-3</v>
      </c>
      <c r="AG199" s="412">
        <f>IF(T199=0,100,T199)</f>
        <v>1.3506944444444446E-2</v>
      </c>
      <c r="AH199" s="412">
        <f>IF(U199=0,100,U199)</f>
        <v>2.6516203703703705E-2</v>
      </c>
      <c r="AI199" s="412">
        <f>IF(V199=0,100,V199)</f>
        <v>100</v>
      </c>
      <c r="AJ199" s="412">
        <f>IF(W199=0,100,W199)</f>
        <v>100</v>
      </c>
      <c r="AK199" s="412">
        <f>IF(X199=0,100,X199)</f>
        <v>100</v>
      </c>
      <c r="AL199" s="413">
        <f>IF($B199="Dame",IF(M199=0,100,M199),100)</f>
        <v>100</v>
      </c>
      <c r="AM199" s="413">
        <f>IF($B199="Dame",IF(N199=0,100,N199),100)</f>
        <v>100</v>
      </c>
      <c r="AN199" s="413">
        <f>IF($B199="Dame",IF(O199=0,100,O199),100)</f>
        <v>100</v>
      </c>
      <c r="AO199" s="413">
        <f>IF($B199="Dame",IF(P199=0,100,P199),100)</f>
        <v>100</v>
      </c>
      <c r="AP199" s="413">
        <f>IF($B199="Dame",IF(Q199=0,100,Q199),100)</f>
        <v>100</v>
      </c>
      <c r="AQ199" s="413">
        <f>IF($B199="Dame",IF(R199=0,100,R199),100)</f>
        <v>100</v>
      </c>
      <c r="AR199" s="413">
        <f>IF($B199="Dame",IF(S199=0,100,S199),100)</f>
        <v>100</v>
      </c>
      <c r="AS199" s="413">
        <f>IF($B199="Dame",IF(T199=0,100,T199),100)</f>
        <v>100</v>
      </c>
      <c r="AT199" s="413">
        <f>IF($B199="Dame",IF(U199=0,100,U199),100)</f>
        <v>100</v>
      </c>
      <c r="AU199" s="413">
        <f>IF($B199="Dame",IF(V199=0,100,V199),100)</f>
        <v>100</v>
      </c>
      <c r="AV199" s="413">
        <f>IF($B199="Dame",IF(W199=0,100,W199),100)</f>
        <v>100</v>
      </c>
      <c r="AW199" s="413">
        <f>IF($B199="Dame",IF(X199=0,100,X199),100)</f>
        <v>100</v>
      </c>
    </row>
    <row r="200" spans="1:49" x14ac:dyDescent="0.2">
      <c r="A200" s="319">
        <v>37497</v>
      </c>
      <c r="B200" s="319" t="s">
        <v>472</v>
      </c>
      <c r="C200" s="326">
        <v>361</v>
      </c>
      <c r="D200" s="319"/>
      <c r="E200" s="352">
        <v>2</v>
      </c>
      <c r="F200" s="352">
        <v>1</v>
      </c>
      <c r="G200" s="475">
        <v>3.1342592592592596E-2</v>
      </c>
      <c r="H200" s="487" t="str">
        <f>IF(T200=J200,"Pers","")</f>
        <v>Pers</v>
      </c>
      <c r="I200" s="487" t="str">
        <f>IF(E200&gt;1,IF(G200=K200,"Pers",""),"")</f>
        <v>Pers</v>
      </c>
      <c r="J200" s="477">
        <f t="array" ref="J200">MIN(IF(L$13:L$1000=L200,T$13:T$1000))</f>
        <v>1.5486111111111112E-2</v>
      </c>
      <c r="K200" s="477">
        <f t="array" ref="K200">MIN(IF(L$13:L$1000=L200,U$13:U$1000))</f>
        <v>3.1342592592592596E-2</v>
      </c>
      <c r="L200" s="326" t="s">
        <v>228</v>
      </c>
      <c r="M200" s="331">
        <v>2.6620370370370374E-3</v>
      </c>
      <c r="N200" s="331">
        <v>1.6203703703703703E-3</v>
      </c>
      <c r="O200" s="331">
        <v>1.8518518518518517E-3</v>
      </c>
      <c r="P200" s="331">
        <v>1.2152777777777778E-3</v>
      </c>
      <c r="Q200" s="331">
        <v>2.1643518518518518E-3</v>
      </c>
      <c r="R200" s="331">
        <v>2.615740740740741E-3</v>
      </c>
      <c r="S200" s="331">
        <v>3.3564814814814811E-3</v>
      </c>
      <c r="T200" s="332">
        <f>SUM(M200:S200)</f>
        <v>1.5486111111111112E-2</v>
      </c>
      <c r="U200" s="488" t="s">
        <v>529</v>
      </c>
      <c r="V200" s="431"/>
      <c r="W200" s="343"/>
      <c r="X200" s="343"/>
      <c r="Y200" s="408"/>
      <c r="Z200" s="412">
        <f>IF(M200=0,100,M200)</f>
        <v>2.6620370370370374E-3</v>
      </c>
      <c r="AA200" s="412">
        <f>IF(N200=0,100,N200)</f>
        <v>1.6203703703703703E-3</v>
      </c>
      <c r="AB200" s="412">
        <f>IF(O200=0,100,O200)</f>
        <v>1.8518518518518517E-3</v>
      </c>
      <c r="AC200" s="412">
        <f>IF(P200=0,100,P200)</f>
        <v>1.2152777777777778E-3</v>
      </c>
      <c r="AD200" s="412">
        <f>IF(Q200=0,100,Q200)</f>
        <v>2.1643518518518518E-3</v>
      </c>
      <c r="AE200" s="412">
        <f>IF(R200=0,100,R200)</f>
        <v>2.615740740740741E-3</v>
      </c>
      <c r="AF200" s="412">
        <f>IF(S200=0,100,S200)</f>
        <v>3.3564814814814811E-3</v>
      </c>
      <c r="AG200" s="412">
        <f>IF(T200=0,100,T200)</f>
        <v>1.5486111111111112E-2</v>
      </c>
      <c r="AH200" s="412" t="str">
        <f>IF(U200=0,100,U200)</f>
        <v>x</v>
      </c>
      <c r="AI200" s="412">
        <f>IF(V200=0,100,V200)</f>
        <v>100</v>
      </c>
      <c r="AJ200" s="412">
        <f>IF(W200=0,100,W200)</f>
        <v>100</v>
      </c>
      <c r="AK200" s="412">
        <f>IF(X200=0,100,X200)</f>
        <v>100</v>
      </c>
      <c r="AL200" s="413">
        <f>IF($B200="Dame",IF(M200=0,100,M200),100)</f>
        <v>100</v>
      </c>
      <c r="AM200" s="413">
        <f>IF($B200="Dame",IF(N200=0,100,N200),100)</f>
        <v>100</v>
      </c>
      <c r="AN200" s="413">
        <f>IF($B200="Dame",IF(O200=0,100,O200),100)</f>
        <v>100</v>
      </c>
      <c r="AO200" s="413">
        <f>IF($B200="Dame",IF(P200=0,100,P200),100)</f>
        <v>100</v>
      </c>
      <c r="AP200" s="413">
        <f>IF($B200="Dame",IF(Q200=0,100,Q200),100)</f>
        <v>100</v>
      </c>
      <c r="AQ200" s="413">
        <f>IF($B200="Dame",IF(R200=0,100,R200),100)</f>
        <v>100</v>
      </c>
      <c r="AR200" s="413">
        <f>IF($B200="Dame",IF(S200=0,100,S200),100)</f>
        <v>100</v>
      </c>
      <c r="AS200" s="413">
        <f>IF($B200="Dame",IF(T200=0,100,T200),100)</f>
        <v>100</v>
      </c>
      <c r="AT200" s="413">
        <f>IF($B200="Dame",IF(U200=0,100,U200),100)</f>
        <v>100</v>
      </c>
      <c r="AU200" s="413">
        <f>IF($B200="Dame",IF(V200=0,100,V200),100)</f>
        <v>100</v>
      </c>
      <c r="AV200" s="413">
        <f>IF($B200="Dame",IF(W200=0,100,W200),100)</f>
        <v>100</v>
      </c>
      <c r="AW200" s="413">
        <f>IF($B200="Dame",IF(X200=0,100,X200),100)</f>
        <v>100</v>
      </c>
    </row>
    <row r="201" spans="1:49" x14ac:dyDescent="0.2">
      <c r="A201" s="319">
        <v>37497</v>
      </c>
      <c r="B201" s="319" t="s">
        <v>472</v>
      </c>
      <c r="C201" s="326">
        <v>362</v>
      </c>
      <c r="D201" s="319"/>
      <c r="E201" s="352">
        <v>2</v>
      </c>
      <c r="F201" s="352">
        <v>2</v>
      </c>
      <c r="G201" s="475">
        <v>3.1342592592592596E-2</v>
      </c>
      <c r="H201" s="487" t="str">
        <f>IF(T201=J201,"Pers","")</f>
        <v/>
      </c>
      <c r="I201" s="487" t="str">
        <f>IF(E201&gt;1,IF(G201=K201,"Pers",""),"")</f>
        <v>Pers</v>
      </c>
      <c r="J201" s="477">
        <f t="array" ref="J201">MIN(IF(L$13:L$1000=L201,T$13:T$1000))</f>
        <v>1.5486111111111112E-2</v>
      </c>
      <c r="K201" s="477">
        <f t="array" ref="K201">MIN(IF(L$13:L$1000=L201,U$13:U$1000))</f>
        <v>3.1342592592592596E-2</v>
      </c>
      <c r="L201" s="326" t="s">
        <v>228</v>
      </c>
      <c r="M201" s="331">
        <v>2.7893518518518519E-3</v>
      </c>
      <c r="N201" s="331">
        <v>1.7592592592592592E-3</v>
      </c>
      <c r="O201" s="331">
        <v>1.8981481481481482E-3</v>
      </c>
      <c r="P201" s="331">
        <v>1.2152777777777778E-3</v>
      </c>
      <c r="Q201" s="331">
        <v>2.2685185185185182E-3</v>
      </c>
      <c r="R201" s="331">
        <v>2.615740740740741E-3</v>
      </c>
      <c r="S201" s="331">
        <v>3.3101851851851851E-3</v>
      </c>
      <c r="T201" s="332">
        <f>SUM(M201:S201)</f>
        <v>1.5856481481481482E-2</v>
      </c>
      <c r="U201" s="332">
        <v>3.1342592592592596E-2</v>
      </c>
      <c r="V201" s="343"/>
      <c r="W201" s="343"/>
      <c r="X201" s="343"/>
      <c r="Y201" s="408"/>
      <c r="Z201" s="412">
        <f>IF(M201=0,100,M201)</f>
        <v>2.7893518518518519E-3</v>
      </c>
      <c r="AA201" s="412">
        <f>IF(N201=0,100,N201)</f>
        <v>1.7592592592592592E-3</v>
      </c>
      <c r="AB201" s="412">
        <f>IF(O201=0,100,O201)</f>
        <v>1.8981481481481482E-3</v>
      </c>
      <c r="AC201" s="412">
        <f>IF(P201=0,100,P201)</f>
        <v>1.2152777777777778E-3</v>
      </c>
      <c r="AD201" s="412">
        <f>IF(Q201=0,100,Q201)</f>
        <v>2.2685185185185182E-3</v>
      </c>
      <c r="AE201" s="412">
        <f>IF(R201=0,100,R201)</f>
        <v>2.615740740740741E-3</v>
      </c>
      <c r="AF201" s="412">
        <f>IF(S201=0,100,S201)</f>
        <v>3.3101851851851851E-3</v>
      </c>
      <c r="AG201" s="412">
        <f>IF(T201=0,100,T201)</f>
        <v>1.5856481481481482E-2</v>
      </c>
      <c r="AH201" s="412">
        <f>IF(U201=0,100,U201)</f>
        <v>3.1342592592592596E-2</v>
      </c>
      <c r="AI201" s="412">
        <f>IF(V201=0,100,V201)</f>
        <v>100</v>
      </c>
      <c r="AJ201" s="412">
        <f>IF(W201=0,100,W201)</f>
        <v>100</v>
      </c>
      <c r="AK201" s="412">
        <f>IF(X201=0,100,X201)</f>
        <v>100</v>
      </c>
      <c r="AL201" s="413">
        <f>IF($B201="Dame",IF(M201=0,100,M201),100)</f>
        <v>100</v>
      </c>
      <c r="AM201" s="413">
        <f>IF($B201="Dame",IF(N201=0,100,N201),100)</f>
        <v>100</v>
      </c>
      <c r="AN201" s="413">
        <f>IF($B201="Dame",IF(O201=0,100,O201),100)</f>
        <v>100</v>
      </c>
      <c r="AO201" s="413">
        <f>IF($B201="Dame",IF(P201=0,100,P201),100)</f>
        <v>100</v>
      </c>
      <c r="AP201" s="413">
        <f>IF($B201="Dame",IF(Q201=0,100,Q201),100)</f>
        <v>100</v>
      </c>
      <c r="AQ201" s="413">
        <f>IF($B201="Dame",IF(R201=0,100,R201),100)</f>
        <v>100</v>
      </c>
      <c r="AR201" s="413">
        <f>IF($B201="Dame",IF(S201=0,100,S201),100)</f>
        <v>100</v>
      </c>
      <c r="AS201" s="413">
        <f>IF($B201="Dame",IF(T201=0,100,T201),100)</f>
        <v>100</v>
      </c>
      <c r="AT201" s="413">
        <f>IF($B201="Dame",IF(U201=0,100,U201),100)</f>
        <v>100</v>
      </c>
      <c r="AU201" s="413">
        <f>IF($B201="Dame",IF(V201=0,100,V201),100)</f>
        <v>100</v>
      </c>
      <c r="AV201" s="413">
        <f>IF($B201="Dame",IF(W201=0,100,W201),100)</f>
        <v>100</v>
      </c>
      <c r="AW201" s="413">
        <f>IF($B201="Dame",IF(X201=0,100,X201),100)</f>
        <v>100</v>
      </c>
    </row>
    <row r="202" spans="1:49" x14ac:dyDescent="0.2">
      <c r="A202" s="319">
        <v>37756</v>
      </c>
      <c r="B202" s="319" t="s">
        <v>472</v>
      </c>
      <c r="C202" s="326">
        <v>158</v>
      </c>
      <c r="D202" s="319"/>
      <c r="E202" s="352">
        <v>1</v>
      </c>
      <c r="F202" s="352">
        <v>1</v>
      </c>
      <c r="G202" s="474">
        <v>1.3888888888888888E-2</v>
      </c>
      <c r="H202" s="487" t="str">
        <f>IF(T202=J202,"Pers","")</f>
        <v/>
      </c>
      <c r="I202" s="487" t="str">
        <f>IF(E202&gt;1,IF(G202=K202,"Pers",""),"")</f>
        <v/>
      </c>
      <c r="J202" s="477">
        <f t="array" ref="J202">MIN(IF(L$13:L$1000=L202,T$13:T$1000))</f>
        <v>1.3738425925925925E-2</v>
      </c>
      <c r="K202" s="477">
        <f t="array" ref="K202">MIN(IF(L$13:L$1000=L202,U$13:U$1000))</f>
        <v>2.8125000000000001E-2</v>
      </c>
      <c r="L202" s="326" t="s">
        <v>124</v>
      </c>
      <c r="M202" s="331"/>
      <c r="N202" s="331"/>
      <c r="O202" s="331"/>
      <c r="P202" s="331"/>
      <c r="Q202" s="331"/>
      <c r="R202" s="331"/>
      <c r="S202" s="331"/>
      <c r="T202" s="332">
        <v>1.3888888888888888E-2</v>
      </c>
      <c r="U202" s="488" t="s">
        <v>529</v>
      </c>
      <c r="V202" s="330"/>
      <c r="W202" s="330"/>
      <c r="X202" s="343"/>
      <c r="Y202" s="316"/>
      <c r="Z202" s="412">
        <f>IF(M202=0,100,M202)</f>
        <v>100</v>
      </c>
      <c r="AA202" s="412">
        <f>IF(N202=0,100,N202)</f>
        <v>100</v>
      </c>
      <c r="AB202" s="412">
        <f>IF(O202=0,100,O202)</f>
        <v>100</v>
      </c>
      <c r="AC202" s="412">
        <f>IF(P202=0,100,P202)</f>
        <v>100</v>
      </c>
      <c r="AD202" s="412">
        <f>IF(Q202=0,100,Q202)</f>
        <v>100</v>
      </c>
      <c r="AE202" s="412">
        <f>IF(R202=0,100,R202)</f>
        <v>100</v>
      </c>
      <c r="AF202" s="412">
        <f>IF(S202=0,100,S202)</f>
        <v>100</v>
      </c>
      <c r="AG202" s="412">
        <f>IF(T202=0,100,T202)</f>
        <v>1.3888888888888888E-2</v>
      </c>
      <c r="AH202" s="412" t="str">
        <f>IF(U202=0,100,U202)</f>
        <v>x</v>
      </c>
      <c r="AI202" s="412">
        <f>IF(V202=0,100,V202)</f>
        <v>100</v>
      </c>
      <c r="AJ202" s="412">
        <f>IF(W202=0,100,W202)</f>
        <v>100</v>
      </c>
      <c r="AK202" s="412">
        <f>IF(X202=0,100,X202)</f>
        <v>100</v>
      </c>
      <c r="AL202" s="413">
        <f>IF($B202="Dame",IF(M202=0,100,M202),100)</f>
        <v>100</v>
      </c>
      <c r="AM202" s="413">
        <f>IF($B202="Dame",IF(N202=0,100,N202),100)</f>
        <v>100</v>
      </c>
      <c r="AN202" s="413">
        <f>IF($B202="Dame",IF(O202=0,100,O202),100)</f>
        <v>100</v>
      </c>
      <c r="AO202" s="413">
        <f>IF($B202="Dame",IF(P202=0,100,P202),100)</f>
        <v>100</v>
      </c>
      <c r="AP202" s="413">
        <f>IF($B202="Dame",IF(Q202=0,100,Q202),100)</f>
        <v>100</v>
      </c>
      <c r="AQ202" s="413">
        <f>IF($B202="Dame",IF(R202=0,100,R202),100)</f>
        <v>100</v>
      </c>
      <c r="AR202" s="413">
        <f>IF($B202="Dame",IF(S202=0,100,S202),100)</f>
        <v>100</v>
      </c>
      <c r="AS202" s="413">
        <f>IF($B202="Dame",IF(T202=0,100,T202),100)</f>
        <v>100</v>
      </c>
      <c r="AT202" s="413">
        <f>IF($B202="Dame",IF(U202=0,100,U202),100)</f>
        <v>100</v>
      </c>
      <c r="AU202" s="413">
        <f>IF($B202="Dame",IF(V202=0,100,V202),100)</f>
        <v>100</v>
      </c>
      <c r="AV202" s="413">
        <f>IF($B202="Dame",IF(W202=0,100,W202),100)</f>
        <v>100</v>
      </c>
      <c r="AW202" s="413">
        <f>IF($B202="Dame",IF(X202=0,100,X202),100)</f>
        <v>100</v>
      </c>
    </row>
    <row r="203" spans="1:49" x14ac:dyDescent="0.2">
      <c r="A203" s="319">
        <v>37756</v>
      </c>
      <c r="B203" s="319" t="s">
        <v>472</v>
      </c>
      <c r="C203" s="326">
        <v>213</v>
      </c>
      <c r="D203" s="319"/>
      <c r="E203" s="352">
        <v>1</v>
      </c>
      <c r="F203" s="352">
        <v>1</v>
      </c>
      <c r="G203" s="474">
        <v>1.425925925925926E-2</v>
      </c>
      <c r="H203" s="487" t="str">
        <f>IF(T203=J203,"Pers","")</f>
        <v/>
      </c>
      <c r="I203" s="487" t="str">
        <f>IF(E203&gt;1,IF(G203=K203,"Pers",""),"")</f>
        <v/>
      </c>
      <c r="J203" s="477">
        <f t="array" ref="J203">MIN(IF(L$13:L$1000=L203,T$13:T$1000))</f>
        <v>1.3287037037037036E-2</v>
      </c>
      <c r="K203" s="477">
        <f t="array" ref="K203">MIN(IF(L$13:L$1000=L203,U$13:U$1000))</f>
        <v>2.7245370370370371E-2</v>
      </c>
      <c r="L203" s="326" t="s">
        <v>145</v>
      </c>
      <c r="M203" s="331">
        <v>2.1759259259259258E-3</v>
      </c>
      <c r="N203" s="331">
        <v>1.7245370370370372E-3</v>
      </c>
      <c r="O203" s="331">
        <v>1.8634259259259261E-3</v>
      </c>
      <c r="P203" s="331">
        <v>9.9537037037037042E-4</v>
      </c>
      <c r="Q203" s="331">
        <v>2.2106481481481478E-3</v>
      </c>
      <c r="R203" s="331">
        <v>2.2569444444444447E-3</v>
      </c>
      <c r="S203" s="331">
        <v>3.0324074074074073E-3</v>
      </c>
      <c r="T203" s="332">
        <f>SUM(M203:S203)</f>
        <v>1.425925925925926E-2</v>
      </c>
      <c r="U203" s="488" t="s">
        <v>529</v>
      </c>
      <c r="V203" s="343"/>
      <c r="W203" s="343"/>
      <c r="X203" s="343"/>
      <c r="Y203" s="408"/>
      <c r="Z203" s="412">
        <f>IF(M203=0,100,M203)</f>
        <v>2.1759259259259258E-3</v>
      </c>
      <c r="AA203" s="412">
        <f>IF(N203=0,100,N203)</f>
        <v>1.7245370370370372E-3</v>
      </c>
      <c r="AB203" s="412">
        <f>IF(O203=0,100,O203)</f>
        <v>1.8634259259259261E-3</v>
      </c>
      <c r="AC203" s="412">
        <f>IF(P203=0,100,P203)</f>
        <v>9.9537037037037042E-4</v>
      </c>
      <c r="AD203" s="412">
        <f>IF(Q203=0,100,Q203)</f>
        <v>2.2106481481481478E-3</v>
      </c>
      <c r="AE203" s="412">
        <f>IF(R203=0,100,R203)</f>
        <v>2.2569444444444447E-3</v>
      </c>
      <c r="AF203" s="412">
        <f>IF(S203=0,100,S203)</f>
        <v>3.0324074074074073E-3</v>
      </c>
      <c r="AG203" s="412">
        <f>IF(T203=0,100,T203)</f>
        <v>1.425925925925926E-2</v>
      </c>
      <c r="AH203" s="412" t="str">
        <f>IF(U203=0,100,U203)</f>
        <v>x</v>
      </c>
      <c r="AI203" s="412">
        <f>IF(V203=0,100,V203)</f>
        <v>100</v>
      </c>
      <c r="AJ203" s="412">
        <f>IF(W203=0,100,W203)</f>
        <v>100</v>
      </c>
      <c r="AK203" s="412">
        <f>IF(X203=0,100,X203)</f>
        <v>100</v>
      </c>
      <c r="AL203" s="413">
        <f>IF($B203="Dame",IF(M203=0,100,M203),100)</f>
        <v>100</v>
      </c>
      <c r="AM203" s="413">
        <f>IF($B203="Dame",IF(N203=0,100,N203),100)</f>
        <v>100</v>
      </c>
      <c r="AN203" s="413">
        <f>IF($B203="Dame",IF(O203=0,100,O203),100)</f>
        <v>100</v>
      </c>
      <c r="AO203" s="413">
        <f>IF($B203="Dame",IF(P203=0,100,P203),100)</f>
        <v>100</v>
      </c>
      <c r="AP203" s="413">
        <f>IF($B203="Dame",IF(Q203=0,100,Q203),100)</f>
        <v>100</v>
      </c>
      <c r="AQ203" s="413">
        <f>IF($B203="Dame",IF(R203=0,100,R203),100)</f>
        <v>100</v>
      </c>
      <c r="AR203" s="413">
        <f>IF($B203="Dame",IF(S203=0,100,S203),100)</f>
        <v>100</v>
      </c>
      <c r="AS203" s="413">
        <f>IF($B203="Dame",IF(T203=0,100,T203),100)</f>
        <v>100</v>
      </c>
      <c r="AT203" s="413">
        <f>IF($B203="Dame",IF(U203=0,100,U203),100)</f>
        <v>100</v>
      </c>
      <c r="AU203" s="413">
        <f>IF($B203="Dame",IF(V203=0,100,V203),100)</f>
        <v>100</v>
      </c>
      <c r="AV203" s="413">
        <f>IF($B203="Dame",IF(W203=0,100,W203),100)</f>
        <v>100</v>
      </c>
      <c r="AW203" s="413">
        <f>IF($B203="Dame",IF(X203=0,100,X203),100)</f>
        <v>100</v>
      </c>
    </row>
    <row r="204" spans="1:49" x14ac:dyDescent="0.2">
      <c r="A204" s="319">
        <v>37756</v>
      </c>
      <c r="B204" s="319" t="s">
        <v>469</v>
      </c>
      <c r="C204" s="326">
        <v>23</v>
      </c>
      <c r="D204" s="319"/>
      <c r="E204" s="352">
        <v>1</v>
      </c>
      <c r="F204" s="352">
        <v>1</v>
      </c>
      <c r="G204" s="474">
        <v>1.4699074074074076E-2</v>
      </c>
      <c r="H204" s="487" t="str">
        <f>IF(T204=J204,"Pers","")</f>
        <v/>
      </c>
      <c r="I204" s="487" t="str">
        <f>IF(E204&gt;1,IF(G204=K204,"Pers",""),"")</f>
        <v/>
      </c>
      <c r="J204" s="477">
        <f t="array" ref="J204">MIN(IF(L$13:L$1000=L204,T$13:T$1000))</f>
        <v>1.4317129629629631E-2</v>
      </c>
      <c r="K204" s="477">
        <f t="array" ref="K204">MIN(IF(L$13:L$1000=L204,U$13:U$1000))</f>
        <v>0</v>
      </c>
      <c r="L204" s="326" t="s">
        <v>34</v>
      </c>
      <c r="M204" s="331">
        <v>2.4421296296296296E-3</v>
      </c>
      <c r="N204" s="331">
        <v>1.7824074074074072E-3</v>
      </c>
      <c r="O204" s="331">
        <v>1.7824074074074072E-3</v>
      </c>
      <c r="P204" s="452">
        <v>9.6064814814814808E-4</v>
      </c>
      <c r="Q204" s="331">
        <v>2.2337962962962967E-3</v>
      </c>
      <c r="R204" s="331">
        <v>2.4074074074074076E-3</v>
      </c>
      <c r="S204" s="331">
        <v>3.0902777777777782E-3</v>
      </c>
      <c r="T204" s="332">
        <f>SUM(M204:S204)</f>
        <v>1.4699074074074076E-2</v>
      </c>
      <c r="U204" s="488" t="s">
        <v>529</v>
      </c>
      <c r="V204" s="431"/>
      <c r="W204" s="343"/>
      <c r="X204" s="343"/>
      <c r="Y204" s="408"/>
      <c r="Z204" s="412">
        <f>IF(M204=0,100,M204)</f>
        <v>2.4421296296296296E-3</v>
      </c>
      <c r="AA204" s="412">
        <f>IF(N204=0,100,N204)</f>
        <v>1.7824074074074072E-3</v>
      </c>
      <c r="AB204" s="412">
        <f>IF(O204=0,100,O204)</f>
        <v>1.7824074074074072E-3</v>
      </c>
      <c r="AC204" s="412">
        <f>IF(P204=0,100,P204)</f>
        <v>9.6064814814814808E-4</v>
      </c>
      <c r="AD204" s="412">
        <f>IF(Q204=0,100,Q204)</f>
        <v>2.2337962962962967E-3</v>
      </c>
      <c r="AE204" s="412">
        <f>IF(R204=0,100,R204)</f>
        <v>2.4074074074074076E-3</v>
      </c>
      <c r="AF204" s="412">
        <f>IF(S204=0,100,S204)</f>
        <v>3.0902777777777782E-3</v>
      </c>
      <c r="AG204" s="412">
        <f>IF(T204=0,100,T204)</f>
        <v>1.4699074074074076E-2</v>
      </c>
      <c r="AH204" s="412" t="str">
        <f>IF(U204=0,100,U204)</f>
        <v>x</v>
      </c>
      <c r="AI204" s="412">
        <f>IF(V204=0,100,V204)</f>
        <v>100</v>
      </c>
      <c r="AJ204" s="412">
        <f>IF(W204=0,100,W204)</f>
        <v>100</v>
      </c>
      <c r="AK204" s="412">
        <f>IF(X204=0,100,X204)</f>
        <v>100</v>
      </c>
      <c r="AL204" s="413">
        <f>IF($B204="Dame",IF(M204=0,100,M204),100)</f>
        <v>2.4421296296296296E-3</v>
      </c>
      <c r="AM204" s="413">
        <f>IF($B204="Dame",IF(N204=0,100,N204),100)</f>
        <v>1.7824074074074072E-3</v>
      </c>
      <c r="AN204" s="413">
        <f>IF($B204="Dame",IF(O204=0,100,O204),100)</f>
        <v>1.7824074074074072E-3</v>
      </c>
      <c r="AO204" s="413">
        <f>IF($B204="Dame",IF(P204=0,100,P204),100)</f>
        <v>9.6064814814814808E-4</v>
      </c>
      <c r="AP204" s="413">
        <f>IF($B204="Dame",IF(Q204=0,100,Q204),100)</f>
        <v>2.2337962962962967E-3</v>
      </c>
      <c r="AQ204" s="413">
        <f>IF($B204="Dame",IF(R204=0,100,R204),100)</f>
        <v>2.4074074074074076E-3</v>
      </c>
      <c r="AR204" s="413">
        <f>IF($B204="Dame",IF(S204=0,100,S204),100)</f>
        <v>3.0902777777777782E-3</v>
      </c>
      <c r="AS204" s="413">
        <f>IF($B204="Dame",IF(T204=0,100,T204),100)</f>
        <v>1.4699074074074076E-2</v>
      </c>
      <c r="AT204" s="413" t="str">
        <f>IF($B204="Dame",IF(U204=0,100,U204),100)</f>
        <v>x</v>
      </c>
      <c r="AU204" s="413">
        <f>IF($B204="Dame",IF(V204=0,100,V204),100)</f>
        <v>100</v>
      </c>
      <c r="AV204" s="413">
        <f>IF($B204="Dame",IF(W204=0,100,W204),100)</f>
        <v>100</v>
      </c>
      <c r="AW204" s="413">
        <f>IF($B204="Dame",IF(X204=0,100,X204),100)</f>
        <v>100</v>
      </c>
    </row>
    <row r="205" spans="1:49" x14ac:dyDescent="0.2">
      <c r="A205" s="319">
        <v>37756</v>
      </c>
      <c r="B205" s="319" t="s">
        <v>472</v>
      </c>
      <c r="C205" s="326">
        <v>232</v>
      </c>
      <c r="D205" s="319"/>
      <c r="E205" s="352">
        <v>1</v>
      </c>
      <c r="F205" s="352">
        <v>1</v>
      </c>
      <c r="G205" s="474">
        <v>1.511574074074074E-2</v>
      </c>
      <c r="H205" s="487" t="str">
        <f>IF(T205=J205,"Pers","")</f>
        <v/>
      </c>
      <c r="I205" s="487" t="str">
        <f>IF(E205&gt;1,IF(G205=K205,"Pers",""),"")</f>
        <v/>
      </c>
      <c r="J205" s="477">
        <f t="array" ref="J205">MIN(IF(L$13:L$1000=L205,T$13:T$1000))</f>
        <v>1.4583333333333332E-2</v>
      </c>
      <c r="K205" s="477">
        <f t="array" ref="K205">MIN(IF(L$13:L$1000=L205,U$13:U$1000))</f>
        <v>0</v>
      </c>
      <c r="L205" s="326" t="s">
        <v>156</v>
      </c>
      <c r="M205" s="331">
        <v>2.5694444444444445E-3</v>
      </c>
      <c r="N205" s="331">
        <v>1.5740740740740741E-3</v>
      </c>
      <c r="O205" s="331">
        <v>1.8518518518518517E-3</v>
      </c>
      <c r="P205" s="331">
        <v>1.2268518518518518E-3</v>
      </c>
      <c r="Q205" s="331">
        <v>2.1643518518518518E-3</v>
      </c>
      <c r="R205" s="331">
        <v>2.5231481481481481E-3</v>
      </c>
      <c r="S205" s="331">
        <v>3.2060185185185191E-3</v>
      </c>
      <c r="T205" s="332">
        <f>SUM(M205:S205)</f>
        <v>1.511574074074074E-2</v>
      </c>
      <c r="U205" s="488" t="s">
        <v>529</v>
      </c>
      <c r="V205" s="330"/>
      <c r="W205" s="330"/>
      <c r="X205" s="343"/>
      <c r="Y205" s="408"/>
      <c r="Z205" s="412">
        <f>IF(M205=0,100,M205)</f>
        <v>2.5694444444444445E-3</v>
      </c>
      <c r="AA205" s="412">
        <f>IF(N205=0,100,N205)</f>
        <v>1.5740740740740741E-3</v>
      </c>
      <c r="AB205" s="412">
        <f>IF(O205=0,100,O205)</f>
        <v>1.8518518518518517E-3</v>
      </c>
      <c r="AC205" s="412">
        <f>IF(P205=0,100,P205)</f>
        <v>1.2268518518518518E-3</v>
      </c>
      <c r="AD205" s="412">
        <f>IF(Q205=0,100,Q205)</f>
        <v>2.1643518518518518E-3</v>
      </c>
      <c r="AE205" s="412">
        <f>IF(R205=0,100,R205)</f>
        <v>2.5231481481481481E-3</v>
      </c>
      <c r="AF205" s="412">
        <f>IF(S205=0,100,S205)</f>
        <v>3.2060185185185191E-3</v>
      </c>
      <c r="AG205" s="412">
        <f>IF(T205=0,100,T205)</f>
        <v>1.511574074074074E-2</v>
      </c>
      <c r="AH205" s="412" t="str">
        <f>IF(U205=0,100,U205)</f>
        <v>x</v>
      </c>
      <c r="AI205" s="412">
        <f>IF(V205=0,100,V205)</f>
        <v>100</v>
      </c>
      <c r="AJ205" s="412">
        <f>IF(W205=0,100,W205)</f>
        <v>100</v>
      </c>
      <c r="AK205" s="412">
        <f>IF(X205=0,100,X205)</f>
        <v>100</v>
      </c>
      <c r="AL205" s="413">
        <f>IF($B205="Dame",IF(M205=0,100,M205),100)</f>
        <v>100</v>
      </c>
      <c r="AM205" s="413">
        <f>IF($B205="Dame",IF(N205=0,100,N205),100)</f>
        <v>100</v>
      </c>
      <c r="AN205" s="413">
        <f>IF($B205="Dame",IF(O205=0,100,O205),100)</f>
        <v>100</v>
      </c>
      <c r="AO205" s="413">
        <f>IF($B205="Dame",IF(P205=0,100,P205),100)</f>
        <v>100</v>
      </c>
      <c r="AP205" s="413">
        <f>IF($B205="Dame",IF(Q205=0,100,Q205),100)</f>
        <v>100</v>
      </c>
      <c r="AQ205" s="413">
        <f>IF($B205="Dame",IF(R205=0,100,R205),100)</f>
        <v>100</v>
      </c>
      <c r="AR205" s="413">
        <f>IF($B205="Dame",IF(S205=0,100,S205),100)</f>
        <v>100</v>
      </c>
      <c r="AS205" s="413">
        <f>IF($B205="Dame",IF(T205=0,100,T205),100)</f>
        <v>100</v>
      </c>
      <c r="AT205" s="413">
        <f>IF($B205="Dame",IF(U205=0,100,U205),100)</f>
        <v>100</v>
      </c>
      <c r="AU205" s="413">
        <f>IF($B205="Dame",IF(V205=0,100,V205),100)</f>
        <v>100</v>
      </c>
      <c r="AV205" s="413">
        <f>IF($B205="Dame",IF(W205=0,100,W205),100)</f>
        <v>100</v>
      </c>
      <c r="AW205" s="413">
        <f>IF($B205="Dame",IF(X205=0,100,X205),100)</f>
        <v>100</v>
      </c>
    </row>
    <row r="206" spans="1:49" x14ac:dyDescent="0.2">
      <c r="A206" s="319">
        <v>37756</v>
      </c>
      <c r="B206" s="319" t="s">
        <v>472</v>
      </c>
      <c r="C206" s="326">
        <v>467</v>
      </c>
      <c r="D206" s="319"/>
      <c r="E206" s="352">
        <v>1</v>
      </c>
      <c r="F206" s="352">
        <v>1</v>
      </c>
      <c r="G206" s="474">
        <v>1.5509259259259257E-2</v>
      </c>
      <c r="H206" s="487" t="str">
        <f>IF(T206=J206,"Pers","")</f>
        <v>Pers</v>
      </c>
      <c r="I206" s="487" t="str">
        <f>IF(E206&gt;1,IF(G206=K206,"Pers",""),"")</f>
        <v/>
      </c>
      <c r="J206" s="477">
        <f t="array" ref="J206">MIN(IF(L$13:L$1000=L206,T$13:T$1000))</f>
        <v>1.5509259259259257E-2</v>
      </c>
      <c r="K206" s="477">
        <f t="array" ref="K206">MIN(IF(L$13:L$1000=L206,U$13:U$1000))</f>
        <v>0</v>
      </c>
      <c r="L206" s="326" t="s">
        <v>285</v>
      </c>
      <c r="M206" s="331"/>
      <c r="N206" s="331"/>
      <c r="O206" s="331"/>
      <c r="P206" s="331"/>
      <c r="Q206" s="331"/>
      <c r="R206" s="331"/>
      <c r="S206" s="331"/>
      <c r="T206" s="332">
        <v>1.5509259259259257E-2</v>
      </c>
      <c r="U206" s="488" t="s">
        <v>529</v>
      </c>
      <c r="V206" s="343"/>
      <c r="W206" s="343"/>
      <c r="X206" s="343"/>
      <c r="Y206" s="316"/>
      <c r="Z206" s="412">
        <f>IF(M206=0,100,M206)</f>
        <v>100</v>
      </c>
      <c r="AA206" s="412">
        <f>IF(N206=0,100,N206)</f>
        <v>100</v>
      </c>
      <c r="AB206" s="412">
        <f>IF(O206=0,100,O206)</f>
        <v>100</v>
      </c>
      <c r="AC206" s="412">
        <f>IF(P206=0,100,P206)</f>
        <v>100</v>
      </c>
      <c r="AD206" s="412">
        <f>IF(Q206=0,100,Q206)</f>
        <v>100</v>
      </c>
      <c r="AE206" s="412">
        <f>IF(R206=0,100,R206)</f>
        <v>100</v>
      </c>
      <c r="AF206" s="412">
        <f>IF(S206=0,100,S206)</f>
        <v>100</v>
      </c>
      <c r="AG206" s="412">
        <f>IF(T206=0,100,T206)</f>
        <v>1.5509259259259257E-2</v>
      </c>
      <c r="AH206" s="412" t="str">
        <f>IF(U206=0,100,U206)</f>
        <v>x</v>
      </c>
      <c r="AI206" s="412">
        <f>IF(V206=0,100,V206)</f>
        <v>100</v>
      </c>
      <c r="AJ206" s="412">
        <f>IF(W206=0,100,W206)</f>
        <v>100</v>
      </c>
      <c r="AK206" s="412">
        <f>IF(X206=0,100,X206)</f>
        <v>100</v>
      </c>
      <c r="AL206" s="413">
        <f>IF($B206="Dame",IF(M206=0,100,M206),100)</f>
        <v>100</v>
      </c>
      <c r="AM206" s="413">
        <f>IF($B206="Dame",IF(N206=0,100,N206),100)</f>
        <v>100</v>
      </c>
      <c r="AN206" s="413">
        <f>IF($B206="Dame",IF(O206=0,100,O206),100)</f>
        <v>100</v>
      </c>
      <c r="AO206" s="413">
        <f>IF($B206="Dame",IF(P206=0,100,P206),100)</f>
        <v>100</v>
      </c>
      <c r="AP206" s="413">
        <f>IF($B206="Dame",IF(Q206=0,100,Q206),100)</f>
        <v>100</v>
      </c>
      <c r="AQ206" s="413">
        <f>IF($B206="Dame",IF(R206=0,100,R206),100)</f>
        <v>100</v>
      </c>
      <c r="AR206" s="413">
        <f>IF($B206="Dame",IF(S206=0,100,S206),100)</f>
        <v>100</v>
      </c>
      <c r="AS206" s="413">
        <f>IF($B206="Dame",IF(T206=0,100,T206),100)</f>
        <v>100</v>
      </c>
      <c r="AT206" s="413">
        <f>IF($B206="Dame",IF(U206=0,100,U206),100)</f>
        <v>100</v>
      </c>
      <c r="AU206" s="413">
        <f>IF($B206="Dame",IF(V206=0,100,V206),100)</f>
        <v>100</v>
      </c>
      <c r="AV206" s="413">
        <f>IF($B206="Dame",IF(W206=0,100,W206),100)</f>
        <v>100</v>
      </c>
      <c r="AW206" s="413">
        <f>IF($B206="Dame",IF(X206=0,100,X206),100)</f>
        <v>100</v>
      </c>
    </row>
    <row r="207" spans="1:49" x14ac:dyDescent="0.2">
      <c r="A207" s="319">
        <v>37756</v>
      </c>
      <c r="B207" s="319" t="s">
        <v>469</v>
      </c>
      <c r="C207" s="326">
        <v>42</v>
      </c>
      <c r="D207" s="319"/>
      <c r="E207" s="352">
        <v>1</v>
      </c>
      <c r="F207" s="352">
        <v>1</v>
      </c>
      <c r="G207" s="474">
        <v>1.6307870370370372E-2</v>
      </c>
      <c r="H207" s="487" t="str">
        <f>IF(T207=J207,"Pers","")</f>
        <v/>
      </c>
      <c r="I207" s="487" t="str">
        <f>IF(E207&gt;1,IF(G207=K207,"Pers",""),"")</f>
        <v/>
      </c>
      <c r="J207" s="477">
        <f t="array" ref="J207">MIN(IF(L$13:L$1000=L207,T$13:T$1000))</f>
        <v>1.5196759259259259E-2</v>
      </c>
      <c r="K207" s="477">
        <f t="array" ref="K207">MIN(IF(L$13:L$1000=L207,U$13:U$1000))</f>
        <v>0</v>
      </c>
      <c r="L207" s="326" t="s">
        <v>50</v>
      </c>
      <c r="M207" s="331"/>
      <c r="N207" s="331"/>
      <c r="O207" s="331"/>
      <c r="P207" s="331"/>
      <c r="Q207" s="331"/>
      <c r="R207" s="331"/>
      <c r="S207" s="331"/>
      <c r="T207" s="332">
        <v>1.6307870370370372E-2</v>
      </c>
      <c r="U207" s="488" t="s">
        <v>529</v>
      </c>
      <c r="V207" s="343"/>
      <c r="W207" s="343"/>
      <c r="X207" s="343"/>
      <c r="Y207" s="406"/>
      <c r="Z207" s="412">
        <f>IF(M207=0,100,M207)</f>
        <v>100</v>
      </c>
      <c r="AA207" s="412">
        <f>IF(N207=0,100,N207)</f>
        <v>100</v>
      </c>
      <c r="AB207" s="412">
        <f>IF(O207=0,100,O207)</f>
        <v>100</v>
      </c>
      <c r="AC207" s="412">
        <f>IF(P207=0,100,P207)</f>
        <v>100</v>
      </c>
      <c r="AD207" s="412">
        <f>IF(Q207=0,100,Q207)</f>
        <v>100</v>
      </c>
      <c r="AE207" s="412">
        <f>IF(R207=0,100,R207)</f>
        <v>100</v>
      </c>
      <c r="AF207" s="412">
        <f>IF(S207=0,100,S207)</f>
        <v>100</v>
      </c>
      <c r="AG207" s="412">
        <f>IF(T207=0,100,T207)</f>
        <v>1.6307870370370372E-2</v>
      </c>
      <c r="AH207" s="412" t="str">
        <f>IF(U207=0,100,U207)</f>
        <v>x</v>
      </c>
      <c r="AI207" s="412">
        <f>IF(V207=0,100,V207)</f>
        <v>100</v>
      </c>
      <c r="AJ207" s="412">
        <f>IF(W207=0,100,W207)</f>
        <v>100</v>
      </c>
      <c r="AK207" s="412">
        <f>IF(X207=0,100,X207)</f>
        <v>100</v>
      </c>
      <c r="AL207" s="413">
        <f>IF($B207="Dame",IF(M207=0,100,M207),100)</f>
        <v>100</v>
      </c>
      <c r="AM207" s="413">
        <f>IF($B207="Dame",IF(N207=0,100,N207),100)</f>
        <v>100</v>
      </c>
      <c r="AN207" s="413">
        <f>IF($B207="Dame",IF(O207=0,100,O207),100)</f>
        <v>100</v>
      </c>
      <c r="AO207" s="413">
        <f>IF($B207="Dame",IF(P207=0,100,P207),100)</f>
        <v>100</v>
      </c>
      <c r="AP207" s="413">
        <f>IF($B207="Dame",IF(Q207=0,100,Q207),100)</f>
        <v>100</v>
      </c>
      <c r="AQ207" s="413">
        <f>IF($B207="Dame",IF(R207=0,100,R207),100)</f>
        <v>100</v>
      </c>
      <c r="AR207" s="413">
        <f>IF($B207="Dame",IF(S207=0,100,S207),100)</f>
        <v>100</v>
      </c>
      <c r="AS207" s="413">
        <f>IF($B207="Dame",IF(T207=0,100,T207),100)</f>
        <v>1.6307870370370372E-2</v>
      </c>
      <c r="AT207" s="413" t="str">
        <f>IF($B207="Dame",IF(U207=0,100,U207),100)</f>
        <v>x</v>
      </c>
      <c r="AU207" s="413">
        <f>IF($B207="Dame",IF(V207=0,100,V207),100)</f>
        <v>100</v>
      </c>
      <c r="AV207" s="413">
        <f>IF($B207="Dame",IF(W207=0,100,W207),100)</f>
        <v>100</v>
      </c>
      <c r="AW207" s="413">
        <f>IF($B207="Dame",IF(X207=0,100,X207),100)</f>
        <v>100</v>
      </c>
    </row>
    <row r="208" spans="1:49" x14ac:dyDescent="0.2">
      <c r="A208" s="319">
        <v>37756</v>
      </c>
      <c r="B208" s="319" t="s">
        <v>469</v>
      </c>
      <c r="C208" s="326">
        <v>56</v>
      </c>
      <c r="D208" s="319"/>
      <c r="E208" s="352">
        <v>1</v>
      </c>
      <c r="F208" s="352">
        <v>1</v>
      </c>
      <c r="G208" s="474">
        <v>1.650462962962963E-2</v>
      </c>
      <c r="H208" s="487" t="str">
        <f>IF(T208=J208,"Pers","")</f>
        <v>Pers</v>
      </c>
      <c r="I208" s="487" t="str">
        <f>IF(E208&gt;1,IF(G208=K208,"Pers",""),"")</f>
        <v/>
      </c>
      <c r="J208" s="477">
        <f t="array" ref="J208">MIN(IF(L$13:L$1000=L208,T$13:T$1000))</f>
        <v>1.650462962962963E-2</v>
      </c>
      <c r="K208" s="477">
        <f t="array" ref="K208">MIN(IF(L$13:L$1000=L208,U$13:U$1000))</f>
        <v>0</v>
      </c>
      <c r="L208" s="326" t="s">
        <v>60</v>
      </c>
      <c r="M208" s="331">
        <v>2.9282407407407412E-3</v>
      </c>
      <c r="N208" s="331">
        <v>1.9791666666666668E-3</v>
      </c>
      <c r="O208" s="331">
        <v>1.9675925925925928E-3</v>
      </c>
      <c r="P208" s="331">
        <v>1.25E-3</v>
      </c>
      <c r="Q208" s="331">
        <v>2.3495370370370371E-3</v>
      </c>
      <c r="R208" s="331">
        <v>2.6620370370370374E-3</v>
      </c>
      <c r="S208" s="331">
        <v>3.3680555555555551E-3</v>
      </c>
      <c r="T208" s="332">
        <f>SUM(M208:S208)</f>
        <v>1.650462962962963E-2</v>
      </c>
      <c r="U208" s="488" t="s">
        <v>529</v>
      </c>
      <c r="V208" s="343"/>
      <c r="W208" s="343"/>
      <c r="X208" s="343"/>
      <c r="Y208" s="408"/>
      <c r="Z208" s="412">
        <f>IF(M208=0,100,M208)</f>
        <v>2.9282407407407412E-3</v>
      </c>
      <c r="AA208" s="412">
        <f>IF(N208=0,100,N208)</f>
        <v>1.9791666666666668E-3</v>
      </c>
      <c r="AB208" s="412">
        <f>IF(O208=0,100,O208)</f>
        <v>1.9675925925925928E-3</v>
      </c>
      <c r="AC208" s="412">
        <f>IF(P208=0,100,P208)</f>
        <v>1.25E-3</v>
      </c>
      <c r="AD208" s="412">
        <f>IF(Q208=0,100,Q208)</f>
        <v>2.3495370370370371E-3</v>
      </c>
      <c r="AE208" s="412">
        <f>IF(R208=0,100,R208)</f>
        <v>2.6620370370370374E-3</v>
      </c>
      <c r="AF208" s="412">
        <f>IF(S208=0,100,S208)</f>
        <v>3.3680555555555551E-3</v>
      </c>
      <c r="AG208" s="412">
        <f>IF(T208=0,100,T208)</f>
        <v>1.650462962962963E-2</v>
      </c>
      <c r="AH208" s="412" t="str">
        <f>IF(U208=0,100,U208)</f>
        <v>x</v>
      </c>
      <c r="AI208" s="412">
        <f>IF(V208=0,100,V208)</f>
        <v>100</v>
      </c>
      <c r="AJ208" s="412">
        <f>IF(W208=0,100,W208)</f>
        <v>100</v>
      </c>
      <c r="AK208" s="412">
        <f>IF(X208=0,100,X208)</f>
        <v>100</v>
      </c>
      <c r="AL208" s="413">
        <f>IF($B208="Dame",IF(M208=0,100,M208),100)</f>
        <v>2.9282407407407412E-3</v>
      </c>
      <c r="AM208" s="413">
        <f>IF($B208="Dame",IF(N208=0,100,N208),100)</f>
        <v>1.9791666666666668E-3</v>
      </c>
      <c r="AN208" s="413">
        <f>IF($B208="Dame",IF(O208=0,100,O208),100)</f>
        <v>1.9675925925925928E-3</v>
      </c>
      <c r="AO208" s="413">
        <f>IF($B208="Dame",IF(P208=0,100,P208),100)</f>
        <v>1.25E-3</v>
      </c>
      <c r="AP208" s="413">
        <f>IF($B208="Dame",IF(Q208=0,100,Q208),100)</f>
        <v>2.3495370370370371E-3</v>
      </c>
      <c r="AQ208" s="413">
        <f>IF($B208="Dame",IF(R208=0,100,R208),100)</f>
        <v>2.6620370370370374E-3</v>
      </c>
      <c r="AR208" s="413">
        <f>IF($B208="Dame",IF(S208=0,100,S208),100)</f>
        <v>3.3680555555555551E-3</v>
      </c>
      <c r="AS208" s="413">
        <f>IF($B208="Dame",IF(T208=0,100,T208),100)</f>
        <v>1.650462962962963E-2</v>
      </c>
      <c r="AT208" s="413" t="str">
        <f>IF($B208="Dame",IF(U208=0,100,U208),100)</f>
        <v>x</v>
      </c>
      <c r="AU208" s="413">
        <f>IF($B208="Dame",IF(V208=0,100,V208),100)</f>
        <v>100</v>
      </c>
      <c r="AV208" s="413">
        <f>IF($B208="Dame",IF(W208=0,100,W208),100)</f>
        <v>100</v>
      </c>
      <c r="AW208" s="413">
        <f>IF($B208="Dame",IF(X208=0,100,X208),100)</f>
        <v>100</v>
      </c>
    </row>
    <row r="209" spans="1:49" x14ac:dyDescent="0.2">
      <c r="A209" s="319">
        <v>37756</v>
      </c>
      <c r="B209" s="319" t="s">
        <v>469</v>
      </c>
      <c r="C209" s="326">
        <v>115</v>
      </c>
      <c r="D209" s="319"/>
      <c r="E209" s="352">
        <v>1</v>
      </c>
      <c r="F209" s="352">
        <v>1</v>
      </c>
      <c r="G209" s="474">
        <v>1.7025462962962964E-2</v>
      </c>
      <c r="H209" s="487" t="str">
        <f>IF(T209=J209,"Pers","")</f>
        <v/>
      </c>
      <c r="I209" s="487" t="str">
        <f>IF(E209&gt;1,IF(G209=K209,"Pers",""),"")</f>
        <v/>
      </c>
      <c r="J209" s="477">
        <f t="array" ref="J209">MIN(IF(L$13:L$1000=L209,T$13:T$1000))</f>
        <v>1.5914351851851853E-2</v>
      </c>
      <c r="K209" s="477">
        <f t="array" ref="K209">MIN(IF(L$13:L$1000=L209,U$13:U$1000))</f>
        <v>0</v>
      </c>
      <c r="L209" s="326" t="s">
        <v>97</v>
      </c>
      <c r="M209" s="331">
        <v>2.8124999999999999E-3</v>
      </c>
      <c r="N209" s="331">
        <v>2.0486111111111113E-3</v>
      </c>
      <c r="O209" s="331">
        <v>2.0370370370370373E-3</v>
      </c>
      <c r="P209" s="331">
        <v>1.1689814814814816E-3</v>
      </c>
      <c r="Q209" s="331">
        <v>2.615740740740741E-3</v>
      </c>
      <c r="R209" s="331">
        <v>2.8819444444444444E-3</v>
      </c>
      <c r="S209" s="331">
        <v>3.4606481481481485E-3</v>
      </c>
      <c r="T209" s="332">
        <f>SUM(M209:S209)</f>
        <v>1.7025462962962964E-2</v>
      </c>
      <c r="U209" s="488" t="s">
        <v>529</v>
      </c>
      <c r="V209" s="343"/>
      <c r="W209" s="343"/>
      <c r="X209" s="343"/>
      <c r="Y209" s="316"/>
      <c r="Z209" s="412">
        <f>IF(M209=0,100,M209)</f>
        <v>2.8124999999999999E-3</v>
      </c>
      <c r="AA209" s="412">
        <f>IF(N209=0,100,N209)</f>
        <v>2.0486111111111113E-3</v>
      </c>
      <c r="AB209" s="412">
        <f>IF(O209=0,100,O209)</f>
        <v>2.0370370370370373E-3</v>
      </c>
      <c r="AC209" s="412">
        <f>IF(P209=0,100,P209)</f>
        <v>1.1689814814814816E-3</v>
      </c>
      <c r="AD209" s="412">
        <f>IF(Q209=0,100,Q209)</f>
        <v>2.615740740740741E-3</v>
      </c>
      <c r="AE209" s="412">
        <f>IF(R209=0,100,R209)</f>
        <v>2.8819444444444444E-3</v>
      </c>
      <c r="AF209" s="412">
        <f>IF(S209=0,100,S209)</f>
        <v>3.4606481481481485E-3</v>
      </c>
      <c r="AG209" s="412">
        <f>IF(T209=0,100,T209)</f>
        <v>1.7025462962962964E-2</v>
      </c>
      <c r="AH209" s="412" t="str">
        <f>IF(U209=0,100,U209)</f>
        <v>x</v>
      </c>
      <c r="AI209" s="412">
        <f>IF(V209=0,100,V209)</f>
        <v>100</v>
      </c>
      <c r="AJ209" s="412">
        <f>IF(W209=0,100,W209)</f>
        <v>100</v>
      </c>
      <c r="AK209" s="412">
        <f>IF(X209=0,100,X209)</f>
        <v>100</v>
      </c>
      <c r="AL209" s="413">
        <f>IF($B209="Dame",IF(M209=0,100,M209),100)</f>
        <v>2.8124999999999999E-3</v>
      </c>
      <c r="AM209" s="413">
        <f>IF($B209="Dame",IF(N209=0,100,N209),100)</f>
        <v>2.0486111111111113E-3</v>
      </c>
      <c r="AN209" s="413">
        <f>IF($B209="Dame",IF(O209=0,100,O209),100)</f>
        <v>2.0370370370370373E-3</v>
      </c>
      <c r="AO209" s="413">
        <f>IF($B209="Dame",IF(P209=0,100,P209),100)</f>
        <v>1.1689814814814816E-3</v>
      </c>
      <c r="AP209" s="413">
        <f>IF($B209="Dame",IF(Q209=0,100,Q209),100)</f>
        <v>2.615740740740741E-3</v>
      </c>
      <c r="AQ209" s="413">
        <f>IF($B209="Dame",IF(R209=0,100,R209),100)</f>
        <v>2.8819444444444444E-3</v>
      </c>
      <c r="AR209" s="413">
        <f>IF($B209="Dame",IF(S209=0,100,S209),100)</f>
        <v>3.4606481481481485E-3</v>
      </c>
      <c r="AS209" s="413">
        <f>IF($B209="Dame",IF(T209=0,100,T209),100)</f>
        <v>1.7025462962962964E-2</v>
      </c>
      <c r="AT209" s="413" t="str">
        <f>IF($B209="Dame",IF(U209=0,100,U209),100)</f>
        <v>x</v>
      </c>
      <c r="AU209" s="413">
        <f>IF($B209="Dame",IF(V209=0,100,V209),100)</f>
        <v>100</v>
      </c>
      <c r="AV209" s="413">
        <f>IF($B209="Dame",IF(W209=0,100,W209),100)</f>
        <v>100</v>
      </c>
      <c r="AW209" s="413">
        <f>IF($B209="Dame",IF(X209=0,100,X209),100)</f>
        <v>100</v>
      </c>
    </row>
    <row r="210" spans="1:49" x14ac:dyDescent="0.2">
      <c r="A210" s="319">
        <v>37756</v>
      </c>
      <c r="B210" s="319" t="s">
        <v>469</v>
      </c>
      <c r="C210" s="326">
        <v>28</v>
      </c>
      <c r="D210" s="319"/>
      <c r="E210" s="352">
        <v>1</v>
      </c>
      <c r="F210" s="352">
        <v>1</v>
      </c>
      <c r="G210" s="474">
        <v>1.755787037037037E-2</v>
      </c>
      <c r="H210" s="487" t="str">
        <f>IF(T210=J210,"Pers","")</f>
        <v/>
      </c>
      <c r="I210" s="487" t="str">
        <f>IF(E210&gt;1,IF(G210=K210,"Pers",""),"")</f>
        <v/>
      </c>
      <c r="J210" s="477">
        <f t="array" ref="J210">MIN(IF(L$13:L$1000=L210,T$13:T$1000))</f>
        <v>1.6701388888888891E-2</v>
      </c>
      <c r="K210" s="477">
        <f t="array" ref="K210">MIN(IF(L$13:L$1000=L210,U$13:U$1000))</f>
        <v>0</v>
      </c>
      <c r="L210" s="330" t="s">
        <v>35</v>
      </c>
      <c r="M210" s="331">
        <v>2.8703703703703708E-3</v>
      </c>
      <c r="N210" s="331">
        <v>2.1527777777777778E-3</v>
      </c>
      <c r="O210" s="331">
        <v>2.2337962962962967E-3</v>
      </c>
      <c r="P210" s="331">
        <v>1.2037037037037038E-3</v>
      </c>
      <c r="Q210" s="331">
        <v>2.5925925925925925E-3</v>
      </c>
      <c r="R210" s="331">
        <v>2.9050925925925928E-3</v>
      </c>
      <c r="S210" s="331">
        <v>3.5995370370370369E-3</v>
      </c>
      <c r="T210" s="332">
        <f>SUM(M210:S210)</f>
        <v>1.755787037037037E-2</v>
      </c>
      <c r="U210" s="488" t="s">
        <v>529</v>
      </c>
      <c r="V210" s="431"/>
      <c r="W210" s="343"/>
      <c r="X210" s="343"/>
      <c r="Y210" s="408"/>
      <c r="Z210" s="412">
        <f>IF(M210=0,100,M210)</f>
        <v>2.8703703703703708E-3</v>
      </c>
      <c r="AA210" s="412">
        <f>IF(N210=0,100,N210)</f>
        <v>2.1527777777777778E-3</v>
      </c>
      <c r="AB210" s="412">
        <f>IF(O210=0,100,O210)</f>
        <v>2.2337962962962967E-3</v>
      </c>
      <c r="AC210" s="412">
        <f>IF(P210=0,100,P210)</f>
        <v>1.2037037037037038E-3</v>
      </c>
      <c r="AD210" s="412">
        <f>IF(Q210=0,100,Q210)</f>
        <v>2.5925925925925925E-3</v>
      </c>
      <c r="AE210" s="412">
        <f>IF(R210=0,100,R210)</f>
        <v>2.9050925925925928E-3</v>
      </c>
      <c r="AF210" s="412">
        <f>IF(S210=0,100,S210)</f>
        <v>3.5995370370370369E-3</v>
      </c>
      <c r="AG210" s="412">
        <f>IF(T210=0,100,T210)</f>
        <v>1.755787037037037E-2</v>
      </c>
      <c r="AH210" s="412" t="str">
        <f>IF(U210=0,100,U210)</f>
        <v>x</v>
      </c>
      <c r="AI210" s="412">
        <f>IF(V210=0,100,V210)</f>
        <v>100</v>
      </c>
      <c r="AJ210" s="412">
        <f>IF(W210=0,100,W210)</f>
        <v>100</v>
      </c>
      <c r="AK210" s="412">
        <f>IF(X210=0,100,X210)</f>
        <v>100</v>
      </c>
      <c r="AL210" s="413">
        <f>IF($B210="Dame",IF(M210=0,100,M210),100)</f>
        <v>2.8703703703703708E-3</v>
      </c>
      <c r="AM210" s="413">
        <f>IF($B210="Dame",IF(N210=0,100,N210),100)</f>
        <v>2.1527777777777778E-3</v>
      </c>
      <c r="AN210" s="413">
        <f>IF($B210="Dame",IF(O210=0,100,O210),100)</f>
        <v>2.2337962962962967E-3</v>
      </c>
      <c r="AO210" s="413">
        <f>IF($B210="Dame",IF(P210=0,100,P210),100)</f>
        <v>1.2037037037037038E-3</v>
      </c>
      <c r="AP210" s="413">
        <f>IF($B210="Dame",IF(Q210=0,100,Q210),100)</f>
        <v>2.5925925925925925E-3</v>
      </c>
      <c r="AQ210" s="413">
        <f>IF($B210="Dame",IF(R210=0,100,R210),100)</f>
        <v>2.9050925925925928E-3</v>
      </c>
      <c r="AR210" s="413">
        <f>IF($B210="Dame",IF(S210=0,100,S210),100)</f>
        <v>3.5995370370370369E-3</v>
      </c>
      <c r="AS210" s="413">
        <f>IF($B210="Dame",IF(T210=0,100,T210),100)</f>
        <v>1.755787037037037E-2</v>
      </c>
      <c r="AT210" s="413" t="str">
        <f>IF($B210="Dame",IF(U210=0,100,U210),100)</f>
        <v>x</v>
      </c>
      <c r="AU210" s="413">
        <f>IF($B210="Dame",IF(V210=0,100,V210),100)</f>
        <v>100</v>
      </c>
      <c r="AV210" s="413">
        <f>IF($B210="Dame",IF(W210=0,100,W210),100)</f>
        <v>100</v>
      </c>
      <c r="AW210" s="413">
        <f>IF($B210="Dame",IF(X210=0,100,X210),100)</f>
        <v>100</v>
      </c>
    </row>
    <row r="211" spans="1:49" x14ac:dyDescent="0.2">
      <c r="A211" s="319">
        <v>37756</v>
      </c>
      <c r="B211" s="319" t="s">
        <v>469</v>
      </c>
      <c r="C211" s="326">
        <v>108</v>
      </c>
      <c r="D211" s="319"/>
      <c r="E211" s="352">
        <v>1</v>
      </c>
      <c r="F211" s="352">
        <v>1</v>
      </c>
      <c r="G211" s="474">
        <v>1.7615740740740741E-2</v>
      </c>
      <c r="H211" s="487" t="str">
        <f>IF(T211=J211,"Pers","")</f>
        <v>Pers</v>
      </c>
      <c r="I211" s="487" t="str">
        <f>IF(E211&gt;1,IF(G211=K211,"Pers",""),"")</f>
        <v/>
      </c>
      <c r="J211" s="477">
        <f t="array" ref="J211">MIN(IF(L$13:L$1000=L211,T$13:T$1000))</f>
        <v>1.7615740740740741E-2</v>
      </c>
      <c r="K211" s="477">
        <f t="array" ref="K211">MIN(IF(L$13:L$1000=L211,U$13:U$1000))</f>
        <v>0</v>
      </c>
      <c r="L211" s="326" t="s">
        <v>94</v>
      </c>
      <c r="M211" s="331">
        <v>2.8472222222222219E-3</v>
      </c>
      <c r="N211" s="331">
        <v>2.1412037037037038E-3</v>
      </c>
      <c r="O211" s="331">
        <v>2.1527777777777778E-3</v>
      </c>
      <c r="P211" s="331">
        <v>1.2384259259259258E-3</v>
      </c>
      <c r="Q211" s="331">
        <v>2.627314814814815E-3</v>
      </c>
      <c r="R211" s="331">
        <v>2.9282407407407412E-3</v>
      </c>
      <c r="S211" s="331">
        <v>3.6805555555555554E-3</v>
      </c>
      <c r="T211" s="332">
        <f>SUM(M211:S211)</f>
        <v>1.7615740740740741E-2</v>
      </c>
      <c r="U211" s="488" t="s">
        <v>529</v>
      </c>
      <c r="V211" s="343"/>
      <c r="W211" s="343"/>
      <c r="X211" s="343"/>
      <c r="Y211" s="408"/>
      <c r="Z211" s="412">
        <f>IF(M211=0,100,M211)</f>
        <v>2.8472222222222219E-3</v>
      </c>
      <c r="AA211" s="412">
        <f>IF(N211=0,100,N211)</f>
        <v>2.1412037037037038E-3</v>
      </c>
      <c r="AB211" s="412">
        <f>IF(O211=0,100,O211)</f>
        <v>2.1527777777777778E-3</v>
      </c>
      <c r="AC211" s="412">
        <f>IF(P211=0,100,P211)</f>
        <v>1.2384259259259258E-3</v>
      </c>
      <c r="AD211" s="412">
        <f>IF(Q211=0,100,Q211)</f>
        <v>2.627314814814815E-3</v>
      </c>
      <c r="AE211" s="412">
        <f>IF(R211=0,100,R211)</f>
        <v>2.9282407407407412E-3</v>
      </c>
      <c r="AF211" s="412">
        <f>IF(S211=0,100,S211)</f>
        <v>3.6805555555555554E-3</v>
      </c>
      <c r="AG211" s="412">
        <f>IF(T211=0,100,T211)</f>
        <v>1.7615740740740741E-2</v>
      </c>
      <c r="AH211" s="412" t="str">
        <f>IF(U211=0,100,U211)</f>
        <v>x</v>
      </c>
      <c r="AI211" s="412">
        <f>IF(V211=0,100,V211)</f>
        <v>100</v>
      </c>
      <c r="AJ211" s="412">
        <f>IF(W211=0,100,W211)</f>
        <v>100</v>
      </c>
      <c r="AK211" s="412">
        <f>IF(X211=0,100,X211)</f>
        <v>100</v>
      </c>
      <c r="AL211" s="413">
        <f>IF($B211="Dame",IF(M211=0,100,M211),100)</f>
        <v>2.8472222222222219E-3</v>
      </c>
      <c r="AM211" s="413">
        <f>IF($B211="Dame",IF(N211=0,100,N211),100)</f>
        <v>2.1412037037037038E-3</v>
      </c>
      <c r="AN211" s="413">
        <f>IF($B211="Dame",IF(O211=0,100,O211),100)</f>
        <v>2.1527777777777778E-3</v>
      </c>
      <c r="AO211" s="413">
        <f>IF($B211="Dame",IF(P211=0,100,P211),100)</f>
        <v>1.2384259259259258E-3</v>
      </c>
      <c r="AP211" s="413">
        <f>IF($B211="Dame",IF(Q211=0,100,Q211),100)</f>
        <v>2.627314814814815E-3</v>
      </c>
      <c r="AQ211" s="413">
        <f>IF($B211="Dame",IF(R211=0,100,R211),100)</f>
        <v>2.9282407407407412E-3</v>
      </c>
      <c r="AR211" s="413">
        <f>IF($B211="Dame",IF(S211=0,100,S211),100)</f>
        <v>3.6805555555555554E-3</v>
      </c>
      <c r="AS211" s="413">
        <f>IF($B211="Dame",IF(T211=0,100,T211),100)</f>
        <v>1.7615740740740741E-2</v>
      </c>
      <c r="AT211" s="413" t="str">
        <f>IF($B211="Dame",IF(U211=0,100,U211),100)</f>
        <v>x</v>
      </c>
      <c r="AU211" s="413">
        <f>IF($B211="Dame",IF(V211=0,100,V211),100)</f>
        <v>100</v>
      </c>
      <c r="AV211" s="413">
        <f>IF($B211="Dame",IF(W211=0,100,W211),100)</f>
        <v>100</v>
      </c>
      <c r="AW211" s="413">
        <f>IF($B211="Dame",IF(X211=0,100,X211),100)</f>
        <v>100</v>
      </c>
    </row>
    <row r="212" spans="1:49" x14ac:dyDescent="0.2">
      <c r="A212" s="319">
        <v>37756</v>
      </c>
      <c r="B212" s="319" t="s">
        <v>469</v>
      </c>
      <c r="C212" s="326">
        <v>47</v>
      </c>
      <c r="D212" s="319"/>
      <c r="E212" s="352">
        <v>1</v>
      </c>
      <c r="F212" s="352">
        <v>1</v>
      </c>
      <c r="G212" s="474">
        <v>1.8969907407407408E-2</v>
      </c>
      <c r="H212" s="487" t="str">
        <f>IF(T212=J212,"Pers","")</f>
        <v/>
      </c>
      <c r="I212" s="487" t="str">
        <f>IF(E212&gt;1,IF(G212=K212,"Pers",""),"")</f>
        <v/>
      </c>
      <c r="J212" s="477">
        <f t="array" ref="J212">MIN(IF(L$13:L$1000=L212,T$13:T$1000))</f>
        <v>1.7361111111111112E-2</v>
      </c>
      <c r="K212" s="477">
        <f t="array" ref="K212">MIN(IF(L$13:L$1000=L212,U$13:U$1000))</f>
        <v>0</v>
      </c>
      <c r="L212" s="326" t="s">
        <v>55</v>
      </c>
      <c r="M212" s="331">
        <v>3.0555555555555557E-3</v>
      </c>
      <c r="N212" s="331">
        <v>2.615740740740741E-3</v>
      </c>
      <c r="O212" s="331">
        <v>2.3032407407407407E-3</v>
      </c>
      <c r="P212" s="331">
        <v>1.2962962962962963E-3</v>
      </c>
      <c r="Q212" s="331">
        <v>2.8587962962962963E-3</v>
      </c>
      <c r="R212" s="331">
        <v>2.9861111111111113E-3</v>
      </c>
      <c r="S212" s="331">
        <v>3.8541666666666668E-3</v>
      </c>
      <c r="T212" s="332">
        <f>SUM(M212:S212)</f>
        <v>1.8969907407407408E-2</v>
      </c>
      <c r="U212" s="488" t="s">
        <v>529</v>
      </c>
      <c r="V212" s="343"/>
      <c r="W212" s="343"/>
      <c r="X212" s="343"/>
      <c r="Y212" s="408"/>
      <c r="Z212" s="412">
        <f>IF(M212=0,100,M212)</f>
        <v>3.0555555555555557E-3</v>
      </c>
      <c r="AA212" s="412">
        <f>IF(N212=0,100,N212)</f>
        <v>2.615740740740741E-3</v>
      </c>
      <c r="AB212" s="412">
        <f>IF(O212=0,100,O212)</f>
        <v>2.3032407407407407E-3</v>
      </c>
      <c r="AC212" s="412">
        <f>IF(P212=0,100,P212)</f>
        <v>1.2962962962962963E-3</v>
      </c>
      <c r="AD212" s="412">
        <f>IF(Q212=0,100,Q212)</f>
        <v>2.8587962962962963E-3</v>
      </c>
      <c r="AE212" s="412">
        <f>IF(R212=0,100,R212)</f>
        <v>2.9861111111111113E-3</v>
      </c>
      <c r="AF212" s="412">
        <f>IF(S212=0,100,S212)</f>
        <v>3.8541666666666668E-3</v>
      </c>
      <c r="AG212" s="412">
        <f>IF(T212=0,100,T212)</f>
        <v>1.8969907407407408E-2</v>
      </c>
      <c r="AH212" s="412" t="str">
        <f>IF(U212=0,100,U212)</f>
        <v>x</v>
      </c>
      <c r="AI212" s="412">
        <f>IF(V212=0,100,V212)</f>
        <v>100</v>
      </c>
      <c r="AJ212" s="412">
        <f>IF(W212=0,100,W212)</f>
        <v>100</v>
      </c>
      <c r="AK212" s="412">
        <f>IF(X212=0,100,X212)</f>
        <v>100</v>
      </c>
      <c r="AL212" s="413">
        <f>IF($B212="Dame",IF(M212=0,100,M212),100)</f>
        <v>3.0555555555555557E-3</v>
      </c>
      <c r="AM212" s="413">
        <f>IF($B212="Dame",IF(N212=0,100,N212),100)</f>
        <v>2.615740740740741E-3</v>
      </c>
      <c r="AN212" s="413">
        <f>IF($B212="Dame",IF(O212=0,100,O212),100)</f>
        <v>2.3032407407407407E-3</v>
      </c>
      <c r="AO212" s="413">
        <f>IF($B212="Dame",IF(P212=0,100,P212),100)</f>
        <v>1.2962962962962963E-3</v>
      </c>
      <c r="AP212" s="413">
        <f>IF($B212="Dame",IF(Q212=0,100,Q212),100)</f>
        <v>2.8587962962962963E-3</v>
      </c>
      <c r="AQ212" s="413">
        <f>IF($B212="Dame",IF(R212=0,100,R212),100)</f>
        <v>2.9861111111111113E-3</v>
      </c>
      <c r="AR212" s="413">
        <f>IF($B212="Dame",IF(S212=0,100,S212),100)</f>
        <v>3.8541666666666668E-3</v>
      </c>
      <c r="AS212" s="413">
        <f>IF($B212="Dame",IF(T212=0,100,T212),100)</f>
        <v>1.8969907407407408E-2</v>
      </c>
      <c r="AT212" s="413" t="str">
        <f>IF($B212="Dame",IF(U212=0,100,U212),100)</f>
        <v>x</v>
      </c>
      <c r="AU212" s="413">
        <f>IF($B212="Dame",IF(V212=0,100,V212),100)</f>
        <v>100</v>
      </c>
      <c r="AV212" s="413">
        <f>IF($B212="Dame",IF(W212=0,100,W212),100)</f>
        <v>100</v>
      </c>
      <c r="AW212" s="413">
        <f>IF($B212="Dame",IF(X212=0,100,X212),100)</f>
        <v>100</v>
      </c>
    </row>
    <row r="213" spans="1:49" x14ac:dyDescent="0.2">
      <c r="A213" s="319">
        <v>37756</v>
      </c>
      <c r="B213" s="319" t="s">
        <v>469</v>
      </c>
      <c r="C213" s="326">
        <v>33</v>
      </c>
      <c r="D213" s="319"/>
      <c r="E213" s="352">
        <v>1</v>
      </c>
      <c r="F213" s="352">
        <v>1</v>
      </c>
      <c r="G213" s="474">
        <v>1.9155092592592592E-2</v>
      </c>
      <c r="H213" s="487" t="str">
        <f>IF(T213=J213,"Pers","")</f>
        <v>Pers</v>
      </c>
      <c r="I213" s="487" t="str">
        <f>IF(E213&gt;1,IF(G213=K213,"Pers",""),"")</f>
        <v/>
      </c>
      <c r="J213" s="477">
        <f t="array" ref="J213">MIN(IF(L$13:L$1000=L213,T$13:T$1000))</f>
        <v>1.9155092592592592E-2</v>
      </c>
      <c r="K213" s="477">
        <f t="array" ref="K213">MIN(IF(L$13:L$1000=L213,U$13:U$1000))</f>
        <v>0</v>
      </c>
      <c r="L213" s="326" t="s">
        <v>45</v>
      </c>
      <c r="M213" s="331"/>
      <c r="N213" s="331"/>
      <c r="O213" s="331"/>
      <c r="P213" s="331"/>
      <c r="Q213" s="331"/>
      <c r="R213" s="331"/>
      <c r="S213" s="331"/>
      <c r="T213" s="332">
        <v>1.9155092592592592E-2</v>
      </c>
      <c r="U213" s="488" t="s">
        <v>529</v>
      </c>
      <c r="V213" s="343"/>
      <c r="W213" s="343"/>
      <c r="X213" s="343"/>
      <c r="Y213" s="408"/>
      <c r="Z213" s="412">
        <f>IF(M213=0,100,M213)</f>
        <v>100</v>
      </c>
      <c r="AA213" s="412">
        <f>IF(N213=0,100,N213)</f>
        <v>100</v>
      </c>
      <c r="AB213" s="412">
        <f>IF(O213=0,100,O213)</f>
        <v>100</v>
      </c>
      <c r="AC213" s="412">
        <f>IF(P213=0,100,P213)</f>
        <v>100</v>
      </c>
      <c r="AD213" s="412">
        <f>IF(Q213=0,100,Q213)</f>
        <v>100</v>
      </c>
      <c r="AE213" s="412">
        <f>IF(R213=0,100,R213)</f>
        <v>100</v>
      </c>
      <c r="AF213" s="412">
        <f>IF(S213=0,100,S213)</f>
        <v>100</v>
      </c>
      <c r="AG213" s="412">
        <f>IF(T213=0,100,T213)</f>
        <v>1.9155092592592592E-2</v>
      </c>
      <c r="AH213" s="412" t="str">
        <f>IF(U213=0,100,U213)</f>
        <v>x</v>
      </c>
      <c r="AI213" s="412">
        <f>IF(V213=0,100,V213)</f>
        <v>100</v>
      </c>
      <c r="AJ213" s="412">
        <f>IF(W213=0,100,W213)</f>
        <v>100</v>
      </c>
      <c r="AK213" s="412">
        <f>IF(X213=0,100,X213)</f>
        <v>100</v>
      </c>
      <c r="AL213" s="413">
        <f>IF($B213="Dame",IF(M213=0,100,M213),100)</f>
        <v>100</v>
      </c>
      <c r="AM213" s="413">
        <f>IF($B213="Dame",IF(N213=0,100,N213),100)</f>
        <v>100</v>
      </c>
      <c r="AN213" s="413">
        <f>IF($B213="Dame",IF(O213=0,100,O213),100)</f>
        <v>100</v>
      </c>
      <c r="AO213" s="413">
        <f>IF($B213="Dame",IF(P213=0,100,P213),100)</f>
        <v>100</v>
      </c>
      <c r="AP213" s="413">
        <f>IF($B213="Dame",IF(Q213=0,100,Q213),100)</f>
        <v>100</v>
      </c>
      <c r="AQ213" s="413">
        <f>IF($B213="Dame",IF(R213=0,100,R213),100)</f>
        <v>100</v>
      </c>
      <c r="AR213" s="413">
        <f>IF($B213="Dame",IF(S213=0,100,S213),100)</f>
        <v>100</v>
      </c>
      <c r="AS213" s="413">
        <f>IF($B213="Dame",IF(T213=0,100,T213),100)</f>
        <v>1.9155092592592592E-2</v>
      </c>
      <c r="AT213" s="413" t="str">
        <f>IF($B213="Dame",IF(U213=0,100,U213),100)</f>
        <v>x</v>
      </c>
      <c r="AU213" s="413">
        <f>IF($B213="Dame",IF(V213=0,100,V213),100)</f>
        <v>100</v>
      </c>
      <c r="AV213" s="413">
        <f>IF($B213="Dame",IF(W213=0,100,W213),100)</f>
        <v>100</v>
      </c>
      <c r="AW213" s="413">
        <f>IF($B213="Dame",IF(X213=0,100,X213),100)</f>
        <v>100</v>
      </c>
    </row>
    <row r="214" spans="1:49" x14ac:dyDescent="0.2">
      <c r="A214" s="319">
        <v>37756</v>
      </c>
      <c r="B214" s="319" t="s">
        <v>469</v>
      </c>
      <c r="C214" s="326">
        <v>76</v>
      </c>
      <c r="D214" s="319"/>
      <c r="E214" s="352">
        <v>1</v>
      </c>
      <c r="F214" s="352">
        <v>1</v>
      </c>
      <c r="G214" s="474">
        <v>1.9317129629629629E-2</v>
      </c>
      <c r="H214" s="487" t="str">
        <f>IF(T214=J214,"Pers","")</f>
        <v>Pers</v>
      </c>
      <c r="I214" s="487" t="str">
        <f>IF(E214&gt;1,IF(G214=K214,"Pers",""),"")</f>
        <v/>
      </c>
      <c r="J214" s="477">
        <f t="array" ref="J214">MIN(IF(L$13:L$1000=L214,T$13:T$1000))</f>
        <v>1.9317129629629629E-2</v>
      </c>
      <c r="K214" s="477">
        <f t="array" ref="K214">MIN(IF(L$13:L$1000=L214,U$13:U$1000))</f>
        <v>0</v>
      </c>
      <c r="L214" s="330" t="s">
        <v>68</v>
      </c>
      <c r="M214" s="331"/>
      <c r="N214" s="331"/>
      <c r="O214" s="331"/>
      <c r="P214" s="331"/>
      <c r="Q214" s="331"/>
      <c r="R214" s="331"/>
      <c r="S214" s="331"/>
      <c r="T214" s="332">
        <v>1.9317129629629629E-2</v>
      </c>
      <c r="U214" s="488" t="s">
        <v>529</v>
      </c>
      <c r="V214" s="331"/>
      <c r="W214" s="343"/>
      <c r="X214" s="343"/>
      <c r="Y214" s="316"/>
      <c r="Z214" s="412">
        <f>IF(M214=0,100,M214)</f>
        <v>100</v>
      </c>
      <c r="AA214" s="412">
        <f>IF(N214=0,100,N214)</f>
        <v>100</v>
      </c>
      <c r="AB214" s="412">
        <f>IF(O214=0,100,O214)</f>
        <v>100</v>
      </c>
      <c r="AC214" s="412">
        <f>IF(P214=0,100,P214)</f>
        <v>100</v>
      </c>
      <c r="AD214" s="412">
        <f>IF(Q214=0,100,Q214)</f>
        <v>100</v>
      </c>
      <c r="AE214" s="412">
        <f>IF(R214=0,100,R214)</f>
        <v>100</v>
      </c>
      <c r="AF214" s="412">
        <f>IF(S214=0,100,S214)</f>
        <v>100</v>
      </c>
      <c r="AG214" s="412">
        <f>IF(T214=0,100,T214)</f>
        <v>1.9317129629629629E-2</v>
      </c>
      <c r="AH214" s="412" t="str">
        <f>IF(U214=0,100,U214)</f>
        <v>x</v>
      </c>
      <c r="AI214" s="412">
        <f>IF(V214=0,100,V214)</f>
        <v>100</v>
      </c>
      <c r="AJ214" s="412">
        <f>IF(W214=0,100,W214)</f>
        <v>100</v>
      </c>
      <c r="AK214" s="412">
        <f>IF(X214=0,100,X214)</f>
        <v>100</v>
      </c>
      <c r="AL214" s="413">
        <f>IF($B214="Dame",IF(M214=0,100,M214),100)</f>
        <v>100</v>
      </c>
      <c r="AM214" s="413">
        <f>IF($B214="Dame",IF(N214=0,100,N214),100)</f>
        <v>100</v>
      </c>
      <c r="AN214" s="413">
        <f>IF($B214="Dame",IF(O214=0,100,O214),100)</f>
        <v>100</v>
      </c>
      <c r="AO214" s="413">
        <f>IF($B214="Dame",IF(P214=0,100,P214),100)</f>
        <v>100</v>
      </c>
      <c r="AP214" s="413">
        <f>IF($B214="Dame",IF(Q214=0,100,Q214),100)</f>
        <v>100</v>
      </c>
      <c r="AQ214" s="413">
        <f>IF($B214="Dame",IF(R214=0,100,R214),100)</f>
        <v>100</v>
      </c>
      <c r="AR214" s="413">
        <f>IF($B214="Dame",IF(S214=0,100,S214),100)</f>
        <v>100</v>
      </c>
      <c r="AS214" s="413">
        <f>IF($B214="Dame",IF(T214=0,100,T214),100)</f>
        <v>1.9317129629629629E-2</v>
      </c>
      <c r="AT214" s="413" t="str">
        <f>IF($B214="Dame",IF(U214=0,100,U214),100)</f>
        <v>x</v>
      </c>
      <c r="AU214" s="413">
        <f>IF($B214="Dame",IF(V214=0,100,V214),100)</f>
        <v>100</v>
      </c>
      <c r="AV214" s="413">
        <f>IF($B214="Dame",IF(W214=0,100,W214),100)</f>
        <v>100</v>
      </c>
      <c r="AW214" s="413">
        <f>IF($B214="Dame",IF(X214=0,100,X214),100)</f>
        <v>100</v>
      </c>
    </row>
    <row r="215" spans="1:49" x14ac:dyDescent="0.2">
      <c r="A215" s="319">
        <v>37756</v>
      </c>
      <c r="B215" s="319" t="s">
        <v>469</v>
      </c>
      <c r="C215" s="326">
        <v>84</v>
      </c>
      <c r="D215" s="319"/>
      <c r="E215" s="352">
        <v>1</v>
      </c>
      <c r="F215" s="352">
        <v>1</v>
      </c>
      <c r="G215" s="474">
        <v>1.9317129629629629E-2</v>
      </c>
      <c r="H215" s="487" t="str">
        <f>IF(T215=J215,"Pers","")</f>
        <v>Pers</v>
      </c>
      <c r="I215" s="487" t="str">
        <f>IF(E215&gt;1,IF(G215=K215,"Pers",""),"")</f>
        <v/>
      </c>
      <c r="J215" s="477">
        <f t="array" ref="J215">MIN(IF(L$13:L$1000=L215,T$13:T$1000))</f>
        <v>1.9317129629629629E-2</v>
      </c>
      <c r="K215" s="477">
        <f t="array" ref="K215">MIN(IF(L$13:L$1000=L215,U$13:U$1000))</f>
        <v>0</v>
      </c>
      <c r="L215" s="330" t="s">
        <v>76</v>
      </c>
      <c r="M215" s="331"/>
      <c r="N215" s="331"/>
      <c r="O215" s="331"/>
      <c r="P215" s="331"/>
      <c r="Q215" s="331"/>
      <c r="R215" s="331"/>
      <c r="S215" s="331"/>
      <c r="T215" s="332">
        <v>1.9317129629629629E-2</v>
      </c>
      <c r="U215" s="488" t="s">
        <v>529</v>
      </c>
      <c r="V215" s="343"/>
      <c r="W215" s="343"/>
      <c r="X215" s="343"/>
      <c r="Y215" s="406"/>
      <c r="Z215" s="412">
        <f>IF(M215=0,100,M215)</f>
        <v>100</v>
      </c>
      <c r="AA215" s="412">
        <f>IF(N215=0,100,N215)</f>
        <v>100</v>
      </c>
      <c r="AB215" s="412">
        <f>IF(O215=0,100,O215)</f>
        <v>100</v>
      </c>
      <c r="AC215" s="412">
        <f>IF(P215=0,100,P215)</f>
        <v>100</v>
      </c>
      <c r="AD215" s="412">
        <f>IF(Q215=0,100,Q215)</f>
        <v>100</v>
      </c>
      <c r="AE215" s="412">
        <f>IF(R215=0,100,R215)</f>
        <v>100</v>
      </c>
      <c r="AF215" s="412">
        <f>IF(S215=0,100,S215)</f>
        <v>100</v>
      </c>
      <c r="AG215" s="412">
        <f>IF(T215=0,100,T215)</f>
        <v>1.9317129629629629E-2</v>
      </c>
      <c r="AH215" s="412" t="str">
        <f>IF(U215=0,100,U215)</f>
        <v>x</v>
      </c>
      <c r="AI215" s="412">
        <f>IF(V215=0,100,V215)</f>
        <v>100</v>
      </c>
      <c r="AJ215" s="412">
        <f>IF(W215=0,100,W215)</f>
        <v>100</v>
      </c>
      <c r="AK215" s="412">
        <f>IF(X215=0,100,X215)</f>
        <v>100</v>
      </c>
      <c r="AL215" s="413">
        <f>IF($B215="Dame",IF(M215=0,100,M215),100)</f>
        <v>100</v>
      </c>
      <c r="AM215" s="413">
        <f>IF($B215="Dame",IF(N215=0,100,N215),100)</f>
        <v>100</v>
      </c>
      <c r="AN215" s="413">
        <f>IF($B215="Dame",IF(O215=0,100,O215),100)</f>
        <v>100</v>
      </c>
      <c r="AO215" s="413">
        <f>IF($B215="Dame",IF(P215=0,100,P215),100)</f>
        <v>100</v>
      </c>
      <c r="AP215" s="413">
        <f>IF($B215="Dame",IF(Q215=0,100,Q215),100)</f>
        <v>100</v>
      </c>
      <c r="AQ215" s="413">
        <f>IF($B215="Dame",IF(R215=0,100,R215),100)</f>
        <v>100</v>
      </c>
      <c r="AR215" s="413">
        <f>IF($B215="Dame",IF(S215=0,100,S215),100)</f>
        <v>100</v>
      </c>
      <c r="AS215" s="413">
        <f>IF($B215="Dame",IF(T215=0,100,T215),100)</f>
        <v>1.9317129629629629E-2</v>
      </c>
      <c r="AT215" s="413" t="str">
        <f>IF($B215="Dame",IF(U215=0,100,U215),100)</f>
        <v>x</v>
      </c>
      <c r="AU215" s="413">
        <f>IF($B215="Dame",IF(V215=0,100,V215),100)</f>
        <v>100</v>
      </c>
      <c r="AV215" s="413">
        <f>IF($B215="Dame",IF(W215=0,100,W215),100)</f>
        <v>100</v>
      </c>
      <c r="AW215" s="413">
        <f>IF($B215="Dame",IF(X215=0,100,X215),100)</f>
        <v>100</v>
      </c>
    </row>
    <row r="216" spans="1:49" x14ac:dyDescent="0.2">
      <c r="A216" s="319">
        <v>37756</v>
      </c>
      <c r="B216" s="319" t="s">
        <v>472</v>
      </c>
      <c r="C216" s="326">
        <v>282</v>
      </c>
      <c r="D216" s="319"/>
      <c r="E216" s="352">
        <v>1</v>
      </c>
      <c r="F216" s="352">
        <v>1</v>
      </c>
      <c r="G216" s="474">
        <v>1.9560185185185184E-2</v>
      </c>
      <c r="H216" s="487" t="str">
        <f>IF(T216=J216,"Pers","")</f>
        <v>Pers</v>
      </c>
      <c r="I216" s="487" t="str">
        <f>IF(E216&gt;1,IF(G216=K216,"Pers",""),"")</f>
        <v/>
      </c>
      <c r="J216" s="477">
        <f t="array" ref="J216">MIN(IF(L$13:L$1000=L216,T$13:T$1000))</f>
        <v>1.9560185185185184E-2</v>
      </c>
      <c r="K216" s="477">
        <f t="array" ref="K216">MIN(IF(L$13:L$1000=L216,U$13:U$1000))</f>
        <v>0</v>
      </c>
      <c r="L216" s="326" t="s">
        <v>185</v>
      </c>
      <c r="M216" s="331"/>
      <c r="N216" s="331"/>
      <c r="O216" s="331"/>
      <c r="P216" s="331"/>
      <c r="Q216" s="331"/>
      <c r="R216" s="331"/>
      <c r="S216" s="331"/>
      <c r="T216" s="332">
        <v>1.9560185185185184E-2</v>
      </c>
      <c r="U216" s="488" t="s">
        <v>529</v>
      </c>
      <c r="V216" s="343"/>
      <c r="W216" s="343"/>
      <c r="X216" s="343"/>
      <c r="Y216" s="408"/>
      <c r="Z216" s="412">
        <f>IF(M216=0,100,M216)</f>
        <v>100</v>
      </c>
      <c r="AA216" s="412">
        <f>IF(N216=0,100,N216)</f>
        <v>100</v>
      </c>
      <c r="AB216" s="412">
        <f>IF(O216=0,100,O216)</f>
        <v>100</v>
      </c>
      <c r="AC216" s="412">
        <f>IF(P216=0,100,P216)</f>
        <v>100</v>
      </c>
      <c r="AD216" s="412">
        <f>IF(Q216=0,100,Q216)</f>
        <v>100</v>
      </c>
      <c r="AE216" s="412">
        <f>IF(R216=0,100,R216)</f>
        <v>100</v>
      </c>
      <c r="AF216" s="412">
        <f>IF(S216=0,100,S216)</f>
        <v>100</v>
      </c>
      <c r="AG216" s="412">
        <f>IF(T216=0,100,T216)</f>
        <v>1.9560185185185184E-2</v>
      </c>
      <c r="AH216" s="412" t="str">
        <f>IF(U216=0,100,U216)</f>
        <v>x</v>
      </c>
      <c r="AI216" s="412">
        <f>IF(V216=0,100,V216)</f>
        <v>100</v>
      </c>
      <c r="AJ216" s="412">
        <f>IF(W216=0,100,W216)</f>
        <v>100</v>
      </c>
      <c r="AK216" s="412">
        <f>IF(X216=0,100,X216)</f>
        <v>100</v>
      </c>
      <c r="AL216" s="413">
        <f>IF($B216="Dame",IF(M216=0,100,M216),100)</f>
        <v>100</v>
      </c>
      <c r="AM216" s="413">
        <f>IF($B216="Dame",IF(N216=0,100,N216),100)</f>
        <v>100</v>
      </c>
      <c r="AN216" s="413">
        <f>IF($B216="Dame",IF(O216=0,100,O216),100)</f>
        <v>100</v>
      </c>
      <c r="AO216" s="413">
        <f>IF($B216="Dame",IF(P216=0,100,P216),100)</f>
        <v>100</v>
      </c>
      <c r="AP216" s="413">
        <f>IF($B216="Dame",IF(Q216=0,100,Q216),100)</f>
        <v>100</v>
      </c>
      <c r="AQ216" s="413">
        <f>IF($B216="Dame",IF(R216=0,100,R216),100)</f>
        <v>100</v>
      </c>
      <c r="AR216" s="413">
        <f>IF($B216="Dame",IF(S216=0,100,S216),100)</f>
        <v>100</v>
      </c>
      <c r="AS216" s="413">
        <f>IF($B216="Dame",IF(T216=0,100,T216),100)</f>
        <v>100</v>
      </c>
      <c r="AT216" s="413">
        <f>IF($B216="Dame",IF(U216=0,100,U216),100)</f>
        <v>100</v>
      </c>
      <c r="AU216" s="413">
        <f>IF($B216="Dame",IF(V216=0,100,V216),100)</f>
        <v>100</v>
      </c>
      <c r="AV216" s="413">
        <f>IF($B216="Dame",IF(W216=0,100,W216),100)</f>
        <v>100</v>
      </c>
      <c r="AW216" s="413">
        <f>IF($B216="Dame",IF(X216=0,100,X216),100)</f>
        <v>100</v>
      </c>
    </row>
    <row r="217" spans="1:49" x14ac:dyDescent="0.2">
      <c r="A217" s="319">
        <v>37756</v>
      </c>
      <c r="B217" s="319" t="s">
        <v>469</v>
      </c>
      <c r="C217" s="326">
        <v>139</v>
      </c>
      <c r="D217" s="319"/>
      <c r="E217" s="352">
        <v>1</v>
      </c>
      <c r="F217" s="352">
        <v>1</v>
      </c>
      <c r="G217" s="474">
        <v>2.0405092592592593E-2</v>
      </c>
      <c r="H217" s="487" t="str">
        <f>IF(T217=J217,"Pers","")</f>
        <v>Pers</v>
      </c>
      <c r="I217" s="487" t="str">
        <f>IF(E217&gt;1,IF(G217=K217,"Pers",""),"")</f>
        <v/>
      </c>
      <c r="J217" s="477">
        <f t="array" ref="J217">MIN(IF(L$13:L$1000=L217,T$13:T$1000))</f>
        <v>2.0405092592592593E-2</v>
      </c>
      <c r="K217" s="477">
        <f t="array" ref="K217">MIN(IF(L$13:L$1000=L217,U$13:U$1000))</f>
        <v>0</v>
      </c>
      <c r="L217" s="326" t="s">
        <v>115</v>
      </c>
      <c r="M217" s="331"/>
      <c r="N217" s="331"/>
      <c r="O217" s="331"/>
      <c r="P217" s="331"/>
      <c r="Q217" s="331"/>
      <c r="R217" s="331"/>
      <c r="S217" s="331"/>
      <c r="T217" s="332">
        <v>2.0405092592592593E-2</v>
      </c>
      <c r="U217" s="488" t="s">
        <v>529</v>
      </c>
      <c r="V217" s="343"/>
      <c r="W217" s="343"/>
      <c r="X217" s="343"/>
      <c r="Y217" s="316"/>
      <c r="Z217" s="412">
        <f>IF(M217=0,100,M217)</f>
        <v>100</v>
      </c>
      <c r="AA217" s="412">
        <f>IF(N217=0,100,N217)</f>
        <v>100</v>
      </c>
      <c r="AB217" s="412">
        <f>IF(O217=0,100,O217)</f>
        <v>100</v>
      </c>
      <c r="AC217" s="412">
        <f>IF(P217=0,100,P217)</f>
        <v>100</v>
      </c>
      <c r="AD217" s="412">
        <f>IF(Q217=0,100,Q217)</f>
        <v>100</v>
      </c>
      <c r="AE217" s="412">
        <f>IF(R217=0,100,R217)</f>
        <v>100</v>
      </c>
      <c r="AF217" s="412">
        <f>IF(S217=0,100,S217)</f>
        <v>100</v>
      </c>
      <c r="AG217" s="412">
        <f>IF(T217=0,100,T217)</f>
        <v>2.0405092592592593E-2</v>
      </c>
      <c r="AH217" s="412" t="str">
        <f>IF(U217=0,100,U217)</f>
        <v>x</v>
      </c>
      <c r="AI217" s="412">
        <f>IF(V217=0,100,V217)</f>
        <v>100</v>
      </c>
      <c r="AJ217" s="412">
        <f>IF(W217=0,100,W217)</f>
        <v>100</v>
      </c>
      <c r="AK217" s="412">
        <f>IF(X217=0,100,X217)</f>
        <v>100</v>
      </c>
      <c r="AL217" s="413">
        <f>IF($B217="Dame",IF(M217=0,100,M217),100)</f>
        <v>100</v>
      </c>
      <c r="AM217" s="413">
        <f>IF($B217="Dame",IF(N217=0,100,N217),100)</f>
        <v>100</v>
      </c>
      <c r="AN217" s="413">
        <f>IF($B217="Dame",IF(O217=0,100,O217),100)</f>
        <v>100</v>
      </c>
      <c r="AO217" s="413">
        <f>IF($B217="Dame",IF(P217=0,100,P217),100)</f>
        <v>100</v>
      </c>
      <c r="AP217" s="413">
        <f>IF($B217="Dame",IF(Q217=0,100,Q217),100)</f>
        <v>100</v>
      </c>
      <c r="AQ217" s="413">
        <f>IF($B217="Dame",IF(R217=0,100,R217),100)</f>
        <v>100</v>
      </c>
      <c r="AR217" s="413">
        <f>IF($B217="Dame",IF(S217=0,100,S217),100)</f>
        <v>100</v>
      </c>
      <c r="AS217" s="413">
        <f>IF($B217="Dame",IF(T217=0,100,T217),100)</f>
        <v>2.0405092592592593E-2</v>
      </c>
      <c r="AT217" s="413" t="str">
        <f>IF($B217="Dame",IF(U217=0,100,U217),100)</f>
        <v>x</v>
      </c>
      <c r="AU217" s="413">
        <f>IF($B217="Dame",IF(V217=0,100,V217),100)</f>
        <v>100</v>
      </c>
      <c r="AV217" s="413">
        <f>IF($B217="Dame",IF(W217=0,100,W217),100)</f>
        <v>100</v>
      </c>
      <c r="AW217" s="413">
        <f>IF($B217="Dame",IF(X217=0,100,X217),100)</f>
        <v>100</v>
      </c>
    </row>
    <row r="218" spans="1:49" x14ac:dyDescent="0.2">
      <c r="A218" s="319">
        <v>37756</v>
      </c>
      <c r="B218" s="319" t="s">
        <v>469</v>
      </c>
      <c r="C218" s="326">
        <v>79</v>
      </c>
      <c r="D218" s="319"/>
      <c r="E218" s="352">
        <v>1</v>
      </c>
      <c r="F218" s="352">
        <v>1</v>
      </c>
      <c r="G218" s="474">
        <v>2.2407407407407407E-2</v>
      </c>
      <c r="H218" s="487" t="str">
        <f>IF(T218=J218,"Pers","")</f>
        <v/>
      </c>
      <c r="I218" s="487" t="str">
        <f>IF(E218&gt;1,IF(G218=K218,"Pers",""),"")</f>
        <v/>
      </c>
      <c r="J218" s="477">
        <f t="array" ref="J218">MIN(IF(L$13:L$1000=L218,T$13:T$1000))</f>
        <v>1.8668981481481481E-2</v>
      </c>
      <c r="K218" s="477">
        <f t="array" ref="K218">MIN(IF(L$13:L$1000=L218,U$13:U$1000))</f>
        <v>0</v>
      </c>
      <c r="L218" s="330" t="s">
        <v>72</v>
      </c>
      <c r="M218" s="331"/>
      <c r="N218" s="331"/>
      <c r="O218" s="331"/>
      <c r="P218" s="331"/>
      <c r="Q218" s="331"/>
      <c r="R218" s="331"/>
      <c r="S218" s="331"/>
      <c r="T218" s="332">
        <v>2.2407407407407407E-2</v>
      </c>
      <c r="U218" s="488" t="s">
        <v>529</v>
      </c>
      <c r="V218" s="343"/>
      <c r="W218" s="343"/>
      <c r="X218" s="343"/>
      <c r="Y218" s="408"/>
      <c r="Z218" s="412">
        <f>IF(M218=0,100,M218)</f>
        <v>100</v>
      </c>
      <c r="AA218" s="412">
        <f>IF(N218=0,100,N218)</f>
        <v>100</v>
      </c>
      <c r="AB218" s="412">
        <f>IF(O218=0,100,O218)</f>
        <v>100</v>
      </c>
      <c r="AC218" s="412">
        <f>IF(P218=0,100,P218)</f>
        <v>100</v>
      </c>
      <c r="AD218" s="412">
        <f>IF(Q218=0,100,Q218)</f>
        <v>100</v>
      </c>
      <c r="AE218" s="412">
        <f>IF(R218=0,100,R218)</f>
        <v>100</v>
      </c>
      <c r="AF218" s="412">
        <f>IF(S218=0,100,S218)</f>
        <v>100</v>
      </c>
      <c r="AG218" s="412">
        <f>IF(T218=0,100,T218)</f>
        <v>2.2407407407407407E-2</v>
      </c>
      <c r="AH218" s="412" t="str">
        <f>IF(U218=0,100,U218)</f>
        <v>x</v>
      </c>
      <c r="AI218" s="412">
        <f>IF(V218=0,100,V218)</f>
        <v>100</v>
      </c>
      <c r="AJ218" s="412">
        <f>IF(W218=0,100,W218)</f>
        <v>100</v>
      </c>
      <c r="AK218" s="412">
        <f>IF(X218=0,100,X218)</f>
        <v>100</v>
      </c>
      <c r="AL218" s="413">
        <f>IF($B218="Dame",IF(M218=0,100,M218),100)</f>
        <v>100</v>
      </c>
      <c r="AM218" s="413">
        <f>IF($B218="Dame",IF(N218=0,100,N218),100)</f>
        <v>100</v>
      </c>
      <c r="AN218" s="413">
        <f>IF($B218="Dame",IF(O218=0,100,O218),100)</f>
        <v>100</v>
      </c>
      <c r="AO218" s="413">
        <f>IF($B218="Dame",IF(P218=0,100,P218),100)</f>
        <v>100</v>
      </c>
      <c r="AP218" s="413">
        <f>IF($B218="Dame",IF(Q218=0,100,Q218),100)</f>
        <v>100</v>
      </c>
      <c r="AQ218" s="413">
        <f>IF($B218="Dame",IF(R218=0,100,R218),100)</f>
        <v>100</v>
      </c>
      <c r="AR218" s="413">
        <f>IF($B218="Dame",IF(S218=0,100,S218),100)</f>
        <v>100</v>
      </c>
      <c r="AS218" s="413">
        <f>IF($B218="Dame",IF(T218=0,100,T218),100)</f>
        <v>2.2407407407407407E-2</v>
      </c>
      <c r="AT218" s="413" t="str">
        <f>IF($B218="Dame",IF(U218=0,100,U218),100)</f>
        <v>x</v>
      </c>
      <c r="AU218" s="413">
        <f>IF($B218="Dame",IF(V218=0,100,V218),100)</f>
        <v>100</v>
      </c>
      <c r="AV218" s="413">
        <f>IF($B218="Dame",IF(W218=0,100,W218),100)</f>
        <v>100</v>
      </c>
      <c r="AW218" s="413">
        <f>IF($B218="Dame",IF(X218=0,100,X218),100)</f>
        <v>100</v>
      </c>
    </row>
    <row r="219" spans="1:49" x14ac:dyDescent="0.2">
      <c r="A219" s="319">
        <v>37756</v>
      </c>
      <c r="B219" s="319" t="s">
        <v>472</v>
      </c>
      <c r="C219" s="326">
        <v>341</v>
      </c>
      <c r="D219" s="319"/>
      <c r="E219" s="352">
        <v>2</v>
      </c>
      <c r="F219" s="352">
        <v>1</v>
      </c>
      <c r="G219" s="475">
        <v>2.7430555555555555E-2</v>
      </c>
      <c r="H219" s="487" t="str">
        <f>IF(T219=J219,"Pers","")</f>
        <v/>
      </c>
      <c r="I219" s="487" t="str">
        <f>IF(E219&gt;1,IF(G219=K219,"Pers",""),"")</f>
        <v/>
      </c>
      <c r="J219" s="477">
        <f t="array" ref="J219">MIN(IF(L$13:L$1000=L219,T$13:T$1000))</f>
        <v>1.3009259259259259E-2</v>
      </c>
      <c r="K219" s="477">
        <f t="array" ref="K219">MIN(IF(L$13:L$1000=L219,U$13:U$1000))</f>
        <v>2.6516203703703705E-2</v>
      </c>
      <c r="L219" s="326" t="s">
        <v>220</v>
      </c>
      <c r="M219" s="331">
        <v>2.2685185185185182E-3</v>
      </c>
      <c r="N219" s="331">
        <v>1.5046296296296294E-3</v>
      </c>
      <c r="O219" s="331">
        <v>1.6087962962962963E-3</v>
      </c>
      <c r="P219" s="331">
        <v>1.0069444444444444E-3</v>
      </c>
      <c r="Q219" s="331">
        <v>1.8171296296296297E-3</v>
      </c>
      <c r="R219" s="331">
        <v>2.2337962962962967E-3</v>
      </c>
      <c r="S219" s="331">
        <v>2.9629629629629628E-3</v>
      </c>
      <c r="T219" s="332">
        <f>SUM(M219:S219)</f>
        <v>1.3402777777777777E-2</v>
      </c>
      <c r="U219" s="488" t="s">
        <v>529</v>
      </c>
      <c r="V219" s="343"/>
      <c r="W219" s="343"/>
      <c r="X219" s="343"/>
      <c r="Y219" s="408"/>
      <c r="Z219" s="412">
        <f>IF(M219=0,100,M219)</f>
        <v>2.2685185185185182E-3</v>
      </c>
      <c r="AA219" s="412">
        <f>IF(N219=0,100,N219)</f>
        <v>1.5046296296296294E-3</v>
      </c>
      <c r="AB219" s="412">
        <f>IF(O219=0,100,O219)</f>
        <v>1.6087962962962963E-3</v>
      </c>
      <c r="AC219" s="412">
        <f>IF(P219=0,100,P219)</f>
        <v>1.0069444444444444E-3</v>
      </c>
      <c r="AD219" s="412">
        <f>IF(Q219=0,100,Q219)</f>
        <v>1.8171296296296297E-3</v>
      </c>
      <c r="AE219" s="412">
        <f>IF(R219=0,100,R219)</f>
        <v>2.2337962962962967E-3</v>
      </c>
      <c r="AF219" s="412">
        <f>IF(S219=0,100,S219)</f>
        <v>2.9629629629629628E-3</v>
      </c>
      <c r="AG219" s="412">
        <f>IF(T219=0,100,T219)</f>
        <v>1.3402777777777777E-2</v>
      </c>
      <c r="AH219" s="412" t="str">
        <f>IF(U219=0,100,U219)</f>
        <v>x</v>
      </c>
      <c r="AI219" s="412">
        <f>IF(V219=0,100,V219)</f>
        <v>100</v>
      </c>
      <c r="AJ219" s="412">
        <f>IF(W219=0,100,W219)</f>
        <v>100</v>
      </c>
      <c r="AK219" s="412">
        <f>IF(X219=0,100,X219)</f>
        <v>100</v>
      </c>
      <c r="AL219" s="413">
        <f>IF($B219="Dame",IF(M219=0,100,M219),100)</f>
        <v>100</v>
      </c>
      <c r="AM219" s="413">
        <f>IF($B219="Dame",IF(N219=0,100,N219),100)</f>
        <v>100</v>
      </c>
      <c r="AN219" s="413">
        <f>IF($B219="Dame",IF(O219=0,100,O219),100)</f>
        <v>100</v>
      </c>
      <c r="AO219" s="413">
        <f>IF($B219="Dame",IF(P219=0,100,P219),100)</f>
        <v>100</v>
      </c>
      <c r="AP219" s="413">
        <f>IF($B219="Dame",IF(Q219=0,100,Q219),100)</f>
        <v>100</v>
      </c>
      <c r="AQ219" s="413">
        <f>IF($B219="Dame",IF(R219=0,100,R219),100)</f>
        <v>100</v>
      </c>
      <c r="AR219" s="413">
        <f>IF($B219="Dame",IF(S219=0,100,S219),100)</f>
        <v>100</v>
      </c>
      <c r="AS219" s="413">
        <f>IF($B219="Dame",IF(T219=0,100,T219),100)</f>
        <v>100</v>
      </c>
      <c r="AT219" s="413">
        <f>IF($B219="Dame",IF(U219=0,100,U219),100)</f>
        <v>100</v>
      </c>
      <c r="AU219" s="413">
        <f>IF($B219="Dame",IF(V219=0,100,V219),100)</f>
        <v>100</v>
      </c>
      <c r="AV219" s="413">
        <f>IF($B219="Dame",IF(W219=0,100,W219),100)</f>
        <v>100</v>
      </c>
      <c r="AW219" s="413">
        <f>IF($B219="Dame",IF(X219=0,100,X219),100)</f>
        <v>100</v>
      </c>
    </row>
    <row r="220" spans="1:49" x14ac:dyDescent="0.2">
      <c r="A220" s="319">
        <v>37756</v>
      </c>
      <c r="B220" s="319" t="s">
        <v>472</v>
      </c>
      <c r="C220" s="326">
        <v>342</v>
      </c>
      <c r="D220" s="319"/>
      <c r="E220" s="352">
        <v>2</v>
      </c>
      <c r="F220" s="352">
        <v>2</v>
      </c>
      <c r="G220" s="475">
        <v>2.7430555555555555E-2</v>
      </c>
      <c r="H220" s="487" t="str">
        <f>IF(T220=J220,"Pers","")</f>
        <v/>
      </c>
      <c r="I220" s="487" t="str">
        <f>IF(E220&gt;1,IF(G220=K220,"Pers",""),"")</f>
        <v/>
      </c>
      <c r="J220" s="477">
        <f t="array" ref="J220">MIN(IF(L$13:L$1000=L220,T$13:T$1000))</f>
        <v>1.3009259259259259E-2</v>
      </c>
      <c r="K220" s="477">
        <f t="array" ref="K220">MIN(IF(L$13:L$1000=L220,U$13:U$1000))</f>
        <v>2.6516203703703705E-2</v>
      </c>
      <c r="L220" s="326" t="s">
        <v>220</v>
      </c>
      <c r="M220" s="331">
        <v>2.5462962962962961E-3</v>
      </c>
      <c r="N220" s="331">
        <v>1.689814814814815E-3</v>
      </c>
      <c r="O220" s="331">
        <v>1.689814814814815E-3</v>
      </c>
      <c r="P220" s="331">
        <v>1.0648148148148147E-3</v>
      </c>
      <c r="Q220" s="331">
        <v>1.8749999999999999E-3</v>
      </c>
      <c r="R220" s="331">
        <v>2.2569444444444447E-3</v>
      </c>
      <c r="S220" s="331">
        <v>2.9050925925925928E-3</v>
      </c>
      <c r="T220" s="332">
        <f>SUM(M220:S220)</f>
        <v>1.4027777777777778E-2</v>
      </c>
      <c r="U220" s="332">
        <v>2.7430555555555555E-2</v>
      </c>
      <c r="V220" s="330"/>
      <c r="W220" s="330"/>
      <c r="X220" s="343"/>
      <c r="Y220" s="408"/>
      <c r="Z220" s="412">
        <f>IF(M220=0,100,M220)</f>
        <v>2.5462962962962961E-3</v>
      </c>
      <c r="AA220" s="412">
        <f>IF(N220=0,100,N220)</f>
        <v>1.689814814814815E-3</v>
      </c>
      <c r="AB220" s="412">
        <f>IF(O220=0,100,O220)</f>
        <v>1.689814814814815E-3</v>
      </c>
      <c r="AC220" s="412">
        <f>IF(P220=0,100,P220)</f>
        <v>1.0648148148148147E-3</v>
      </c>
      <c r="AD220" s="412">
        <f>IF(Q220=0,100,Q220)</f>
        <v>1.8749999999999999E-3</v>
      </c>
      <c r="AE220" s="412">
        <f>IF(R220=0,100,R220)</f>
        <v>2.2569444444444447E-3</v>
      </c>
      <c r="AF220" s="412">
        <f>IF(S220=0,100,S220)</f>
        <v>2.9050925925925928E-3</v>
      </c>
      <c r="AG220" s="412">
        <f>IF(T220=0,100,T220)</f>
        <v>1.4027777777777778E-2</v>
      </c>
      <c r="AH220" s="412">
        <f>IF(U220=0,100,U220)</f>
        <v>2.7430555555555555E-2</v>
      </c>
      <c r="AI220" s="412">
        <f>IF(V220=0,100,V220)</f>
        <v>100</v>
      </c>
      <c r="AJ220" s="412">
        <f>IF(W220=0,100,W220)</f>
        <v>100</v>
      </c>
      <c r="AK220" s="412">
        <f>IF(X220=0,100,X220)</f>
        <v>100</v>
      </c>
      <c r="AL220" s="413">
        <f>IF($B220="Dame",IF(M220=0,100,M220),100)</f>
        <v>100</v>
      </c>
      <c r="AM220" s="413">
        <f>IF($B220="Dame",IF(N220=0,100,N220),100)</f>
        <v>100</v>
      </c>
      <c r="AN220" s="413">
        <f>IF($B220="Dame",IF(O220=0,100,O220),100)</f>
        <v>100</v>
      </c>
      <c r="AO220" s="413">
        <f>IF($B220="Dame",IF(P220=0,100,P220),100)</f>
        <v>100</v>
      </c>
      <c r="AP220" s="413">
        <f>IF($B220="Dame",IF(Q220=0,100,Q220),100)</f>
        <v>100</v>
      </c>
      <c r="AQ220" s="413">
        <f>IF($B220="Dame",IF(R220=0,100,R220),100)</f>
        <v>100</v>
      </c>
      <c r="AR220" s="413">
        <f>IF($B220="Dame",IF(S220=0,100,S220),100)</f>
        <v>100</v>
      </c>
      <c r="AS220" s="413">
        <f>IF($B220="Dame",IF(T220=0,100,T220),100)</f>
        <v>100</v>
      </c>
      <c r="AT220" s="413">
        <f>IF($B220="Dame",IF(U220=0,100,U220),100)</f>
        <v>100</v>
      </c>
      <c r="AU220" s="413">
        <f>IF($B220="Dame",IF(V220=0,100,V220),100)</f>
        <v>100</v>
      </c>
      <c r="AV220" s="413">
        <f>IF($B220="Dame",IF(W220=0,100,W220),100)</f>
        <v>100</v>
      </c>
      <c r="AW220" s="413">
        <f>IF($B220="Dame",IF(X220=0,100,X220),100)</f>
        <v>100</v>
      </c>
    </row>
    <row r="221" spans="1:49" x14ac:dyDescent="0.2">
      <c r="A221" s="319">
        <v>37756</v>
      </c>
      <c r="B221" s="319" t="s">
        <v>472</v>
      </c>
      <c r="C221" s="326">
        <v>523</v>
      </c>
      <c r="D221" s="319"/>
      <c r="E221" s="352">
        <v>2</v>
      </c>
      <c r="F221" s="352">
        <v>1</v>
      </c>
      <c r="G221" s="475">
        <v>2.7453703703703702E-2</v>
      </c>
      <c r="H221" s="487" t="str">
        <f>IF(T221=J221,"Pers","")</f>
        <v/>
      </c>
      <c r="I221" s="487" t="str">
        <f>IF(E221&gt;1,IF(G221=K221,"Pers",""),"")</f>
        <v/>
      </c>
      <c r="J221" s="477">
        <f t="array" ref="J221">MIN(IF(L$13:L$1000=L221,T$13:T$1000))</f>
        <v>1.2743055555555556E-2</v>
      </c>
      <c r="K221" s="477">
        <f t="array" ref="K221">MIN(IF(L$13:L$1000=L221,U$13:U$1000))</f>
        <v>2.5925925925925925E-2</v>
      </c>
      <c r="L221" s="326" t="s">
        <v>307</v>
      </c>
      <c r="M221" s="331">
        <v>2.3148148148148151E-3</v>
      </c>
      <c r="N221" s="331">
        <v>1.6087962962962963E-3</v>
      </c>
      <c r="O221" s="331">
        <v>1.6319444444444445E-3</v>
      </c>
      <c r="P221" s="331">
        <v>9.7222222222222209E-4</v>
      </c>
      <c r="Q221" s="331">
        <v>1.8518518518518517E-3</v>
      </c>
      <c r="R221" s="331">
        <v>2.2337962962962967E-3</v>
      </c>
      <c r="S221" s="331">
        <v>2.9398148148148148E-3</v>
      </c>
      <c r="T221" s="332">
        <f>SUM(M221:S221)</f>
        <v>1.3553240740740741E-2</v>
      </c>
      <c r="U221" s="488" t="s">
        <v>529</v>
      </c>
      <c r="V221" s="343"/>
      <c r="W221" s="343"/>
      <c r="X221" s="343"/>
      <c r="Y221" s="408"/>
      <c r="Z221" s="412">
        <f>IF(M221=0,100,M221)</f>
        <v>2.3148148148148151E-3</v>
      </c>
      <c r="AA221" s="412">
        <f>IF(N221=0,100,N221)</f>
        <v>1.6087962962962963E-3</v>
      </c>
      <c r="AB221" s="412">
        <f>IF(O221=0,100,O221)</f>
        <v>1.6319444444444445E-3</v>
      </c>
      <c r="AC221" s="412">
        <f>IF(P221=0,100,P221)</f>
        <v>9.7222222222222209E-4</v>
      </c>
      <c r="AD221" s="412">
        <f>IF(Q221=0,100,Q221)</f>
        <v>1.8518518518518517E-3</v>
      </c>
      <c r="AE221" s="412">
        <f>IF(R221=0,100,R221)</f>
        <v>2.2337962962962967E-3</v>
      </c>
      <c r="AF221" s="412">
        <f>IF(S221=0,100,S221)</f>
        <v>2.9398148148148148E-3</v>
      </c>
      <c r="AG221" s="412">
        <f>IF(T221=0,100,T221)</f>
        <v>1.3553240740740741E-2</v>
      </c>
      <c r="AH221" s="412" t="str">
        <f>IF(U221=0,100,U221)</f>
        <v>x</v>
      </c>
      <c r="AI221" s="412">
        <f>IF(V221=0,100,V221)</f>
        <v>100</v>
      </c>
      <c r="AJ221" s="412">
        <f>IF(W221=0,100,W221)</f>
        <v>100</v>
      </c>
      <c r="AK221" s="412">
        <f>IF(X221=0,100,X221)</f>
        <v>100</v>
      </c>
      <c r="AL221" s="413">
        <f>IF($B221="Dame",IF(M221=0,100,M221),100)</f>
        <v>100</v>
      </c>
      <c r="AM221" s="413">
        <f>IF($B221="Dame",IF(N221=0,100,N221),100)</f>
        <v>100</v>
      </c>
      <c r="AN221" s="413">
        <f>IF($B221="Dame",IF(O221=0,100,O221),100)</f>
        <v>100</v>
      </c>
      <c r="AO221" s="413">
        <f>IF($B221="Dame",IF(P221=0,100,P221),100)</f>
        <v>100</v>
      </c>
      <c r="AP221" s="413">
        <f>IF($B221="Dame",IF(Q221=0,100,Q221),100)</f>
        <v>100</v>
      </c>
      <c r="AQ221" s="413">
        <f>IF($B221="Dame",IF(R221=0,100,R221),100)</f>
        <v>100</v>
      </c>
      <c r="AR221" s="413">
        <f>IF($B221="Dame",IF(S221=0,100,S221),100)</f>
        <v>100</v>
      </c>
      <c r="AS221" s="413">
        <f>IF($B221="Dame",IF(T221=0,100,T221),100)</f>
        <v>100</v>
      </c>
      <c r="AT221" s="413">
        <f>IF($B221="Dame",IF(U221=0,100,U221),100)</f>
        <v>100</v>
      </c>
      <c r="AU221" s="413">
        <f>IF($B221="Dame",IF(V221=0,100,V221),100)</f>
        <v>100</v>
      </c>
      <c r="AV221" s="413">
        <f>IF($B221="Dame",IF(W221=0,100,W221),100)</f>
        <v>100</v>
      </c>
      <c r="AW221" s="413">
        <f>IF($B221="Dame",IF(X221=0,100,X221),100)</f>
        <v>100</v>
      </c>
    </row>
    <row r="222" spans="1:49" x14ac:dyDescent="0.2">
      <c r="A222" s="319">
        <v>37756</v>
      </c>
      <c r="B222" s="319" t="s">
        <v>472</v>
      </c>
      <c r="C222" s="326">
        <v>524</v>
      </c>
      <c r="D222" s="319"/>
      <c r="E222" s="352">
        <v>2</v>
      </c>
      <c r="F222" s="352">
        <v>2</v>
      </c>
      <c r="G222" s="475">
        <v>2.7453703703703702E-2</v>
      </c>
      <c r="H222" s="487" t="str">
        <f>IF(T222=J222,"Pers","")</f>
        <v/>
      </c>
      <c r="I222" s="487" t="str">
        <f>IF(E222&gt;1,IF(G222=K222,"Pers",""),"")</f>
        <v/>
      </c>
      <c r="J222" s="477">
        <f t="array" ref="J222">MIN(IF(L$13:L$1000=L222,T$13:T$1000))</f>
        <v>1.2743055555555556E-2</v>
      </c>
      <c r="K222" s="477">
        <f t="array" ref="K222">MIN(IF(L$13:L$1000=L222,U$13:U$1000))</f>
        <v>2.5925925925925925E-2</v>
      </c>
      <c r="L222" s="326" t="s">
        <v>307</v>
      </c>
      <c r="M222" s="331">
        <v>2.4652777777777776E-3</v>
      </c>
      <c r="N222" s="331">
        <v>1.7939814814814815E-3</v>
      </c>
      <c r="O222" s="331">
        <v>1.6666666666666668E-3</v>
      </c>
      <c r="P222" s="331">
        <v>1.0069444444444444E-3</v>
      </c>
      <c r="Q222" s="331">
        <v>1.9444444444444442E-3</v>
      </c>
      <c r="R222" s="331">
        <v>2.2916666666666667E-3</v>
      </c>
      <c r="S222" s="331">
        <v>2.7314814814814819E-3</v>
      </c>
      <c r="T222" s="332">
        <f>SUM(M222:S222)</f>
        <v>1.3900462962962963E-2</v>
      </c>
      <c r="U222" s="332">
        <v>2.7453703703703702E-2</v>
      </c>
      <c r="V222" s="343"/>
      <c r="W222" s="343"/>
      <c r="X222" s="343"/>
      <c r="Y222" s="408"/>
      <c r="Z222" s="412">
        <f>IF(M222=0,100,M222)</f>
        <v>2.4652777777777776E-3</v>
      </c>
      <c r="AA222" s="412">
        <f>IF(N222=0,100,N222)</f>
        <v>1.7939814814814815E-3</v>
      </c>
      <c r="AB222" s="412">
        <f>IF(O222=0,100,O222)</f>
        <v>1.6666666666666668E-3</v>
      </c>
      <c r="AC222" s="412">
        <f>IF(P222=0,100,P222)</f>
        <v>1.0069444444444444E-3</v>
      </c>
      <c r="AD222" s="412">
        <f>IF(Q222=0,100,Q222)</f>
        <v>1.9444444444444442E-3</v>
      </c>
      <c r="AE222" s="412">
        <f>IF(R222=0,100,R222)</f>
        <v>2.2916666666666667E-3</v>
      </c>
      <c r="AF222" s="412">
        <f>IF(S222=0,100,S222)</f>
        <v>2.7314814814814819E-3</v>
      </c>
      <c r="AG222" s="412">
        <f>IF(T222=0,100,T222)</f>
        <v>1.3900462962962963E-2</v>
      </c>
      <c r="AH222" s="412">
        <f>IF(U222=0,100,U222)</f>
        <v>2.7453703703703702E-2</v>
      </c>
      <c r="AI222" s="412">
        <f>IF(V222=0,100,V222)</f>
        <v>100</v>
      </c>
      <c r="AJ222" s="412">
        <f>IF(W222=0,100,W222)</f>
        <v>100</v>
      </c>
      <c r="AK222" s="412">
        <f>IF(X222=0,100,X222)</f>
        <v>100</v>
      </c>
      <c r="AL222" s="413">
        <f>IF($B222="Dame",IF(M222=0,100,M222),100)</f>
        <v>100</v>
      </c>
      <c r="AM222" s="413">
        <f>IF($B222="Dame",IF(N222=0,100,N222),100)</f>
        <v>100</v>
      </c>
      <c r="AN222" s="413">
        <f>IF($B222="Dame",IF(O222=0,100,O222),100)</f>
        <v>100</v>
      </c>
      <c r="AO222" s="413">
        <f>IF($B222="Dame",IF(P222=0,100,P222),100)</f>
        <v>100</v>
      </c>
      <c r="AP222" s="413">
        <f>IF($B222="Dame",IF(Q222=0,100,Q222),100)</f>
        <v>100</v>
      </c>
      <c r="AQ222" s="413">
        <f>IF($B222="Dame",IF(R222=0,100,R222),100)</f>
        <v>100</v>
      </c>
      <c r="AR222" s="413">
        <f>IF($B222="Dame",IF(S222=0,100,S222),100)</f>
        <v>100</v>
      </c>
      <c r="AS222" s="413">
        <f>IF($B222="Dame",IF(T222=0,100,T222),100)</f>
        <v>100</v>
      </c>
      <c r="AT222" s="413">
        <f>IF($B222="Dame",IF(U222=0,100,U222),100)</f>
        <v>100</v>
      </c>
      <c r="AU222" s="413">
        <f>IF($B222="Dame",IF(V222=0,100,V222),100)</f>
        <v>100</v>
      </c>
      <c r="AV222" s="413">
        <f>IF($B222="Dame",IF(W222=0,100,W222),100)</f>
        <v>100</v>
      </c>
      <c r="AW222" s="413">
        <f>IF($B222="Dame",IF(X222=0,100,X222),100)</f>
        <v>100</v>
      </c>
    </row>
    <row r="223" spans="1:49" x14ac:dyDescent="0.2">
      <c r="A223" s="319">
        <v>37756</v>
      </c>
      <c r="B223" s="319" t="s">
        <v>472</v>
      </c>
      <c r="C223" s="326">
        <v>386</v>
      </c>
      <c r="D223" s="319"/>
      <c r="E223" s="352">
        <v>2</v>
      </c>
      <c r="F223" s="352">
        <v>1</v>
      </c>
      <c r="G223" s="475">
        <v>2.9074074074074079E-2</v>
      </c>
      <c r="H223" s="487" t="str">
        <f>IF(T223=J223,"Pers","")</f>
        <v/>
      </c>
      <c r="I223" s="487" t="str">
        <f>IF(E223&gt;1,IF(G223=K223,"Pers",""),"")</f>
        <v/>
      </c>
      <c r="J223" s="477">
        <f t="array" ref="J223">MIN(IF(L$13:L$1000=L223,T$13:T$1000))</f>
        <v>1.3217592592592593E-2</v>
      </c>
      <c r="K223" s="477">
        <f t="array" ref="K223">MIN(IF(L$13:L$1000=L223,U$13:U$1000))</f>
        <v>2.7974537037037037E-2</v>
      </c>
      <c r="L223" s="326" t="s">
        <v>238</v>
      </c>
      <c r="M223" s="331">
        <v>2.3148148148148151E-3</v>
      </c>
      <c r="N223" s="331">
        <v>1.5972222222222221E-3</v>
      </c>
      <c r="O223" s="331">
        <v>1.7592592592592592E-3</v>
      </c>
      <c r="P223" s="331">
        <v>1.1458333333333333E-3</v>
      </c>
      <c r="Q223" s="331">
        <v>1.9328703703703704E-3</v>
      </c>
      <c r="R223" s="331">
        <v>2.3379629629629631E-3</v>
      </c>
      <c r="S223" s="331">
        <v>3.1250000000000002E-3</v>
      </c>
      <c r="T223" s="332">
        <f>SUM(M223:S223)</f>
        <v>1.4212962962962965E-2</v>
      </c>
      <c r="U223" s="488" t="s">
        <v>529</v>
      </c>
      <c r="V223" s="343"/>
      <c r="W223" s="343"/>
      <c r="X223" s="343"/>
      <c r="Y223" s="316"/>
      <c r="Z223" s="412">
        <f>IF(M223=0,100,M223)</f>
        <v>2.3148148148148151E-3</v>
      </c>
      <c r="AA223" s="412">
        <f>IF(N223=0,100,N223)</f>
        <v>1.5972222222222221E-3</v>
      </c>
      <c r="AB223" s="412">
        <f>IF(O223=0,100,O223)</f>
        <v>1.7592592592592592E-3</v>
      </c>
      <c r="AC223" s="412">
        <f>IF(P223=0,100,P223)</f>
        <v>1.1458333333333333E-3</v>
      </c>
      <c r="AD223" s="412">
        <f>IF(Q223=0,100,Q223)</f>
        <v>1.9328703703703704E-3</v>
      </c>
      <c r="AE223" s="412">
        <f>IF(R223=0,100,R223)</f>
        <v>2.3379629629629631E-3</v>
      </c>
      <c r="AF223" s="412">
        <f>IF(S223=0,100,S223)</f>
        <v>3.1250000000000002E-3</v>
      </c>
      <c r="AG223" s="412">
        <f>IF(T223=0,100,T223)</f>
        <v>1.4212962962962965E-2</v>
      </c>
      <c r="AH223" s="412" t="str">
        <f>IF(U223=0,100,U223)</f>
        <v>x</v>
      </c>
      <c r="AI223" s="412">
        <f>IF(V223=0,100,V223)</f>
        <v>100</v>
      </c>
      <c r="AJ223" s="412">
        <f>IF(W223=0,100,W223)</f>
        <v>100</v>
      </c>
      <c r="AK223" s="412">
        <f>IF(X223=0,100,X223)</f>
        <v>100</v>
      </c>
      <c r="AL223" s="413">
        <f>IF($B223="Dame",IF(M223=0,100,M223),100)</f>
        <v>100</v>
      </c>
      <c r="AM223" s="413">
        <f>IF($B223="Dame",IF(N223=0,100,N223),100)</f>
        <v>100</v>
      </c>
      <c r="AN223" s="413">
        <f>IF($B223="Dame",IF(O223=0,100,O223),100)</f>
        <v>100</v>
      </c>
      <c r="AO223" s="413">
        <f>IF($B223="Dame",IF(P223=0,100,P223),100)</f>
        <v>100</v>
      </c>
      <c r="AP223" s="413">
        <f>IF($B223="Dame",IF(Q223=0,100,Q223),100)</f>
        <v>100</v>
      </c>
      <c r="AQ223" s="413">
        <f>IF($B223="Dame",IF(R223=0,100,R223),100)</f>
        <v>100</v>
      </c>
      <c r="AR223" s="413">
        <f>IF($B223="Dame",IF(S223=0,100,S223),100)</f>
        <v>100</v>
      </c>
      <c r="AS223" s="413">
        <f>IF($B223="Dame",IF(T223=0,100,T223),100)</f>
        <v>100</v>
      </c>
      <c r="AT223" s="413">
        <f>IF($B223="Dame",IF(U223=0,100,U223),100)</f>
        <v>100</v>
      </c>
      <c r="AU223" s="413">
        <f>IF($B223="Dame",IF(V223=0,100,V223),100)</f>
        <v>100</v>
      </c>
      <c r="AV223" s="413">
        <f>IF($B223="Dame",IF(W223=0,100,W223),100)</f>
        <v>100</v>
      </c>
      <c r="AW223" s="413">
        <f>IF($B223="Dame",IF(X223=0,100,X223),100)</f>
        <v>100</v>
      </c>
    </row>
    <row r="224" spans="1:49" x14ac:dyDescent="0.2">
      <c r="A224" s="319">
        <v>37756</v>
      </c>
      <c r="B224" s="319" t="s">
        <v>472</v>
      </c>
      <c r="C224" s="326">
        <v>387</v>
      </c>
      <c r="D224" s="319"/>
      <c r="E224" s="352">
        <v>2</v>
      </c>
      <c r="F224" s="352">
        <v>2</v>
      </c>
      <c r="G224" s="475">
        <v>2.9074074074074079E-2</v>
      </c>
      <c r="H224" s="487" t="str">
        <f>IF(T224=J224,"Pers","")</f>
        <v/>
      </c>
      <c r="I224" s="487" t="str">
        <f>IF(E224&gt;1,IF(G224=K224,"Pers",""),"")</f>
        <v/>
      </c>
      <c r="J224" s="477">
        <f t="array" ref="J224">MIN(IF(L$13:L$1000=L224,T$13:T$1000))</f>
        <v>1.3217592592592593E-2</v>
      </c>
      <c r="K224" s="477">
        <f t="array" ref="K224">MIN(IF(L$13:L$1000=L224,U$13:U$1000))</f>
        <v>2.7974537037037037E-2</v>
      </c>
      <c r="L224" s="326" t="s">
        <v>238</v>
      </c>
      <c r="M224" s="331">
        <v>2.685185185185185E-3</v>
      </c>
      <c r="N224" s="331">
        <v>1.736111111111111E-3</v>
      </c>
      <c r="O224" s="331">
        <v>1.7708333333333332E-3</v>
      </c>
      <c r="P224" s="331">
        <v>1.1805555555555556E-3</v>
      </c>
      <c r="Q224" s="331">
        <v>1.9907407407407408E-3</v>
      </c>
      <c r="R224" s="331">
        <v>2.4305555555555556E-3</v>
      </c>
      <c r="S224" s="331">
        <v>3.0671296296296297E-3</v>
      </c>
      <c r="T224" s="332">
        <f>SUM(M224:S224)</f>
        <v>1.4861111111111111E-2</v>
      </c>
      <c r="U224" s="332">
        <v>2.9074074074074079E-2</v>
      </c>
      <c r="V224" s="343"/>
      <c r="W224" s="343"/>
      <c r="X224" s="343"/>
      <c r="Y224" s="408"/>
      <c r="Z224" s="412">
        <f>IF(M224=0,100,M224)</f>
        <v>2.685185185185185E-3</v>
      </c>
      <c r="AA224" s="412">
        <f>IF(N224=0,100,N224)</f>
        <v>1.736111111111111E-3</v>
      </c>
      <c r="AB224" s="412">
        <f>IF(O224=0,100,O224)</f>
        <v>1.7708333333333332E-3</v>
      </c>
      <c r="AC224" s="412">
        <f>IF(P224=0,100,P224)</f>
        <v>1.1805555555555556E-3</v>
      </c>
      <c r="AD224" s="412">
        <f>IF(Q224=0,100,Q224)</f>
        <v>1.9907407407407408E-3</v>
      </c>
      <c r="AE224" s="412">
        <f>IF(R224=0,100,R224)</f>
        <v>2.4305555555555556E-3</v>
      </c>
      <c r="AF224" s="412">
        <f>IF(S224=0,100,S224)</f>
        <v>3.0671296296296297E-3</v>
      </c>
      <c r="AG224" s="412">
        <f>IF(T224=0,100,T224)</f>
        <v>1.4861111111111111E-2</v>
      </c>
      <c r="AH224" s="412">
        <f>IF(U224=0,100,U224)</f>
        <v>2.9074074074074079E-2</v>
      </c>
      <c r="AI224" s="412">
        <f>IF(V224=0,100,V224)</f>
        <v>100</v>
      </c>
      <c r="AJ224" s="412">
        <f>IF(W224=0,100,W224)</f>
        <v>100</v>
      </c>
      <c r="AK224" s="412">
        <f>IF(X224=0,100,X224)</f>
        <v>100</v>
      </c>
      <c r="AL224" s="413">
        <f>IF($B224="Dame",IF(M224=0,100,M224),100)</f>
        <v>100</v>
      </c>
      <c r="AM224" s="413">
        <f>IF($B224="Dame",IF(N224=0,100,N224),100)</f>
        <v>100</v>
      </c>
      <c r="AN224" s="413">
        <f>IF($B224="Dame",IF(O224=0,100,O224),100)</f>
        <v>100</v>
      </c>
      <c r="AO224" s="413">
        <f>IF($B224="Dame",IF(P224=0,100,P224),100)</f>
        <v>100</v>
      </c>
      <c r="AP224" s="413">
        <f>IF($B224="Dame",IF(Q224=0,100,Q224),100)</f>
        <v>100</v>
      </c>
      <c r="AQ224" s="413">
        <f>IF($B224="Dame",IF(R224=0,100,R224),100)</f>
        <v>100</v>
      </c>
      <c r="AR224" s="413">
        <f>IF($B224="Dame",IF(S224=0,100,S224),100)</f>
        <v>100</v>
      </c>
      <c r="AS224" s="413">
        <f>IF($B224="Dame",IF(T224=0,100,T224),100)</f>
        <v>100</v>
      </c>
      <c r="AT224" s="413">
        <f>IF($B224="Dame",IF(U224=0,100,U224),100)</f>
        <v>100</v>
      </c>
      <c r="AU224" s="413">
        <f>IF($B224="Dame",IF(V224=0,100,V224),100)</f>
        <v>100</v>
      </c>
      <c r="AV224" s="413">
        <f>IF($B224="Dame",IF(W224=0,100,W224),100)</f>
        <v>100</v>
      </c>
      <c r="AW224" s="413">
        <f>IF($B224="Dame",IF(X224=0,100,X224),100)</f>
        <v>100</v>
      </c>
    </row>
    <row r="225" spans="1:49" x14ac:dyDescent="0.2">
      <c r="A225" s="319">
        <v>37756</v>
      </c>
      <c r="B225" s="319" t="s">
        <v>472</v>
      </c>
      <c r="C225" s="326">
        <v>380</v>
      </c>
      <c r="D225" s="319"/>
      <c r="E225" s="352">
        <v>2</v>
      </c>
      <c r="F225" s="352">
        <v>1</v>
      </c>
      <c r="G225" s="475">
        <v>3.0185185185185183E-2</v>
      </c>
      <c r="H225" s="487" t="str">
        <f>IF(T225=J225,"Pers","")</f>
        <v/>
      </c>
      <c r="I225" s="487" t="str">
        <f>IF(E225&gt;1,IF(G225=K225,"Pers",""),"")</f>
        <v>Pers</v>
      </c>
      <c r="J225" s="477">
        <f t="array" ref="J225">MIN(IF(L$13:L$1000=L225,T$13:T$1000))</f>
        <v>1.4201388888888888E-2</v>
      </c>
      <c r="K225" s="477">
        <f t="array" ref="K225">MIN(IF(L$13:L$1000=L225,U$13:U$1000))</f>
        <v>3.0185185185185183E-2</v>
      </c>
      <c r="L225" s="326" t="s">
        <v>237</v>
      </c>
      <c r="M225" s="331">
        <v>2.4768518518518516E-3</v>
      </c>
      <c r="N225" s="331">
        <v>1.6782407407407406E-3</v>
      </c>
      <c r="O225" s="331">
        <v>1.7592592592592592E-3</v>
      </c>
      <c r="P225" s="331">
        <v>1.0763888888888889E-3</v>
      </c>
      <c r="Q225" s="331">
        <v>2.1412037037037038E-3</v>
      </c>
      <c r="R225" s="331">
        <v>2.3726851851851851E-3</v>
      </c>
      <c r="S225" s="331">
        <v>3.1828703703703702E-3</v>
      </c>
      <c r="T225" s="332">
        <f>SUM(M225:S225)</f>
        <v>1.4687499999999999E-2</v>
      </c>
      <c r="U225" s="488" t="s">
        <v>529</v>
      </c>
      <c r="V225" s="343"/>
      <c r="W225" s="343"/>
      <c r="X225" s="343"/>
      <c r="Y225" s="406"/>
      <c r="Z225" s="412">
        <f>IF(M225=0,100,M225)</f>
        <v>2.4768518518518516E-3</v>
      </c>
      <c r="AA225" s="412">
        <f>IF(N225=0,100,N225)</f>
        <v>1.6782407407407406E-3</v>
      </c>
      <c r="AB225" s="412">
        <f>IF(O225=0,100,O225)</f>
        <v>1.7592592592592592E-3</v>
      </c>
      <c r="AC225" s="412">
        <f>IF(P225=0,100,P225)</f>
        <v>1.0763888888888889E-3</v>
      </c>
      <c r="AD225" s="412">
        <f>IF(Q225=0,100,Q225)</f>
        <v>2.1412037037037038E-3</v>
      </c>
      <c r="AE225" s="412">
        <f>IF(R225=0,100,R225)</f>
        <v>2.3726851851851851E-3</v>
      </c>
      <c r="AF225" s="412">
        <f>IF(S225=0,100,S225)</f>
        <v>3.1828703703703702E-3</v>
      </c>
      <c r="AG225" s="412">
        <f>IF(T225=0,100,T225)</f>
        <v>1.4687499999999999E-2</v>
      </c>
      <c r="AH225" s="412" t="str">
        <f>IF(U225=0,100,U225)</f>
        <v>x</v>
      </c>
      <c r="AI225" s="412">
        <f>IF(V225=0,100,V225)</f>
        <v>100</v>
      </c>
      <c r="AJ225" s="412">
        <f>IF(W225=0,100,W225)</f>
        <v>100</v>
      </c>
      <c r="AK225" s="412">
        <f>IF(X225=0,100,X225)</f>
        <v>100</v>
      </c>
      <c r="AL225" s="413">
        <f>IF($B225="Dame",IF(M225=0,100,M225),100)</f>
        <v>100</v>
      </c>
      <c r="AM225" s="413">
        <f>IF($B225="Dame",IF(N225=0,100,N225),100)</f>
        <v>100</v>
      </c>
      <c r="AN225" s="413">
        <f>IF($B225="Dame",IF(O225=0,100,O225),100)</f>
        <v>100</v>
      </c>
      <c r="AO225" s="413">
        <f>IF($B225="Dame",IF(P225=0,100,P225),100)</f>
        <v>100</v>
      </c>
      <c r="AP225" s="413">
        <f>IF($B225="Dame",IF(Q225=0,100,Q225),100)</f>
        <v>100</v>
      </c>
      <c r="AQ225" s="413">
        <f>IF($B225="Dame",IF(R225=0,100,R225),100)</f>
        <v>100</v>
      </c>
      <c r="AR225" s="413">
        <f>IF($B225="Dame",IF(S225=0,100,S225),100)</f>
        <v>100</v>
      </c>
      <c r="AS225" s="413">
        <f>IF($B225="Dame",IF(T225=0,100,T225),100)</f>
        <v>100</v>
      </c>
      <c r="AT225" s="413">
        <f>IF($B225="Dame",IF(U225=0,100,U225),100)</f>
        <v>100</v>
      </c>
      <c r="AU225" s="413">
        <f>IF($B225="Dame",IF(V225=0,100,V225),100)</f>
        <v>100</v>
      </c>
      <c r="AV225" s="413">
        <f>IF($B225="Dame",IF(W225=0,100,W225),100)</f>
        <v>100</v>
      </c>
      <c r="AW225" s="413">
        <f>IF($B225="Dame",IF(X225=0,100,X225),100)</f>
        <v>100</v>
      </c>
    </row>
    <row r="226" spans="1:49" x14ac:dyDescent="0.2">
      <c r="A226" s="319">
        <v>37756</v>
      </c>
      <c r="B226" s="319" t="s">
        <v>472</v>
      </c>
      <c r="C226" s="326">
        <v>381</v>
      </c>
      <c r="D226" s="319"/>
      <c r="E226" s="352">
        <v>2</v>
      </c>
      <c r="F226" s="352">
        <v>2</v>
      </c>
      <c r="G226" s="475">
        <v>3.0185185185185183E-2</v>
      </c>
      <c r="H226" s="487" t="str">
        <f>IF(T226=J226,"Pers","")</f>
        <v/>
      </c>
      <c r="I226" s="487" t="str">
        <f>IF(E226&gt;1,IF(G226=K226,"Pers",""),"")</f>
        <v>Pers</v>
      </c>
      <c r="J226" s="477">
        <f t="array" ref="J226">MIN(IF(L$13:L$1000=L226,T$13:T$1000))</f>
        <v>1.4201388888888888E-2</v>
      </c>
      <c r="K226" s="477">
        <f t="array" ref="K226">MIN(IF(L$13:L$1000=L226,U$13:U$1000))</f>
        <v>3.0185185185185183E-2</v>
      </c>
      <c r="L226" s="326" t="s">
        <v>237</v>
      </c>
      <c r="M226" s="331">
        <v>2.7083333333333334E-3</v>
      </c>
      <c r="N226" s="331">
        <v>1.9328703703703704E-3</v>
      </c>
      <c r="O226" s="331">
        <v>1.8981481481481482E-3</v>
      </c>
      <c r="P226" s="331">
        <v>1.1226851851851851E-3</v>
      </c>
      <c r="Q226" s="331">
        <v>2.2800925925925927E-3</v>
      </c>
      <c r="R226" s="331">
        <v>2.4189814814814816E-3</v>
      </c>
      <c r="S226" s="331">
        <v>3.1365740740740742E-3</v>
      </c>
      <c r="T226" s="332">
        <f>SUM(M226:S226)</f>
        <v>1.5497685185185186E-2</v>
      </c>
      <c r="U226" s="332">
        <v>3.0185185185185183E-2</v>
      </c>
      <c r="V226" s="343"/>
      <c r="W226" s="343"/>
      <c r="X226" s="343"/>
      <c r="Y226" s="408"/>
      <c r="Z226" s="412">
        <f>IF(M226=0,100,M226)</f>
        <v>2.7083333333333334E-3</v>
      </c>
      <c r="AA226" s="412">
        <f>IF(N226=0,100,N226)</f>
        <v>1.9328703703703704E-3</v>
      </c>
      <c r="AB226" s="412">
        <f>IF(O226=0,100,O226)</f>
        <v>1.8981481481481482E-3</v>
      </c>
      <c r="AC226" s="412">
        <f>IF(P226=0,100,P226)</f>
        <v>1.1226851851851851E-3</v>
      </c>
      <c r="AD226" s="412">
        <f>IF(Q226=0,100,Q226)</f>
        <v>2.2800925925925927E-3</v>
      </c>
      <c r="AE226" s="412">
        <f>IF(R226=0,100,R226)</f>
        <v>2.4189814814814816E-3</v>
      </c>
      <c r="AF226" s="412">
        <f>IF(S226=0,100,S226)</f>
        <v>3.1365740740740742E-3</v>
      </c>
      <c r="AG226" s="412">
        <f>IF(T226=0,100,T226)</f>
        <v>1.5497685185185186E-2</v>
      </c>
      <c r="AH226" s="412">
        <f>IF(U226=0,100,U226)</f>
        <v>3.0185185185185183E-2</v>
      </c>
      <c r="AI226" s="412">
        <f>IF(V226=0,100,V226)</f>
        <v>100</v>
      </c>
      <c r="AJ226" s="412">
        <f>IF(W226=0,100,W226)</f>
        <v>100</v>
      </c>
      <c r="AK226" s="412">
        <f>IF(X226=0,100,X226)</f>
        <v>100</v>
      </c>
      <c r="AL226" s="413">
        <f>IF($B226="Dame",IF(M226=0,100,M226),100)</f>
        <v>100</v>
      </c>
      <c r="AM226" s="413">
        <f>IF($B226="Dame",IF(N226=0,100,N226),100)</f>
        <v>100</v>
      </c>
      <c r="AN226" s="413">
        <f>IF($B226="Dame",IF(O226=0,100,O226),100)</f>
        <v>100</v>
      </c>
      <c r="AO226" s="413">
        <f>IF($B226="Dame",IF(P226=0,100,P226),100)</f>
        <v>100</v>
      </c>
      <c r="AP226" s="413">
        <f>IF($B226="Dame",IF(Q226=0,100,Q226),100)</f>
        <v>100</v>
      </c>
      <c r="AQ226" s="413">
        <f>IF($B226="Dame",IF(R226=0,100,R226),100)</f>
        <v>100</v>
      </c>
      <c r="AR226" s="413">
        <f>IF($B226="Dame",IF(S226=0,100,S226),100)</f>
        <v>100</v>
      </c>
      <c r="AS226" s="413">
        <f>IF($B226="Dame",IF(T226=0,100,T226),100)</f>
        <v>100</v>
      </c>
      <c r="AT226" s="413">
        <f>IF($B226="Dame",IF(U226=0,100,U226),100)</f>
        <v>100</v>
      </c>
      <c r="AU226" s="413">
        <f>IF($B226="Dame",IF(V226=0,100,V226),100)</f>
        <v>100</v>
      </c>
      <c r="AV226" s="413">
        <f>IF($B226="Dame",IF(W226=0,100,W226),100)</f>
        <v>100</v>
      </c>
      <c r="AW226" s="413">
        <f>IF($B226="Dame",IF(X226=0,100,X226),100)</f>
        <v>100</v>
      </c>
    </row>
    <row r="227" spans="1:49" x14ac:dyDescent="0.2">
      <c r="A227" s="319">
        <v>37756</v>
      </c>
      <c r="B227" s="319" t="s">
        <v>472</v>
      </c>
      <c r="C227" s="326">
        <v>363</v>
      </c>
      <c r="D227" s="319"/>
      <c r="E227" s="352">
        <v>2</v>
      </c>
      <c r="F227" s="352">
        <v>1</v>
      </c>
      <c r="G227" s="475">
        <v>3.4432870370370364E-2</v>
      </c>
      <c r="H227" s="487" t="str">
        <f>IF(T227=J227,"Pers","")</f>
        <v/>
      </c>
      <c r="I227" s="487" t="str">
        <f>IF(E227&gt;1,IF(G227=K227,"Pers",""),"")</f>
        <v/>
      </c>
      <c r="J227" s="477">
        <f t="array" ref="J227">MIN(IF(L$13:L$1000=L227,T$13:T$1000))</f>
        <v>1.5486111111111112E-2</v>
      </c>
      <c r="K227" s="477">
        <f t="array" ref="K227">MIN(IF(L$13:L$1000=L227,U$13:U$1000))</f>
        <v>3.1342592592592596E-2</v>
      </c>
      <c r="L227" s="326" t="s">
        <v>228</v>
      </c>
      <c r="M227" s="331">
        <v>2.8240740740740739E-3</v>
      </c>
      <c r="N227" s="331">
        <v>1.8865740740740742E-3</v>
      </c>
      <c r="O227" s="331">
        <v>1.9560185185185184E-3</v>
      </c>
      <c r="P227" s="331">
        <v>1.25E-3</v>
      </c>
      <c r="Q227" s="331">
        <v>2.2337962962962967E-3</v>
      </c>
      <c r="R227" s="331">
        <v>2.7314814814814819E-3</v>
      </c>
      <c r="S227" s="331">
        <v>3.8078703703703707E-3</v>
      </c>
      <c r="T227" s="332">
        <f>SUM(M227:S227)</f>
        <v>1.6689814814814814E-2</v>
      </c>
      <c r="U227" s="488" t="s">
        <v>529</v>
      </c>
      <c r="V227" s="343"/>
      <c r="W227" s="343"/>
      <c r="X227" s="343"/>
      <c r="Y227" s="408"/>
      <c r="Z227" s="412">
        <f>IF(M227=0,100,M227)</f>
        <v>2.8240740740740739E-3</v>
      </c>
      <c r="AA227" s="412">
        <f>IF(N227=0,100,N227)</f>
        <v>1.8865740740740742E-3</v>
      </c>
      <c r="AB227" s="412">
        <f>IF(O227=0,100,O227)</f>
        <v>1.9560185185185184E-3</v>
      </c>
      <c r="AC227" s="412">
        <f>IF(P227=0,100,P227)</f>
        <v>1.25E-3</v>
      </c>
      <c r="AD227" s="412">
        <f>IF(Q227=0,100,Q227)</f>
        <v>2.2337962962962967E-3</v>
      </c>
      <c r="AE227" s="412">
        <f>IF(R227=0,100,R227)</f>
        <v>2.7314814814814819E-3</v>
      </c>
      <c r="AF227" s="412">
        <f>IF(S227=0,100,S227)</f>
        <v>3.8078703703703707E-3</v>
      </c>
      <c r="AG227" s="412">
        <f>IF(T227=0,100,T227)</f>
        <v>1.6689814814814814E-2</v>
      </c>
      <c r="AH227" s="412" t="str">
        <f>IF(U227=0,100,U227)</f>
        <v>x</v>
      </c>
      <c r="AI227" s="412">
        <f>IF(V227=0,100,V227)</f>
        <v>100</v>
      </c>
      <c r="AJ227" s="412">
        <f>IF(W227=0,100,W227)</f>
        <v>100</v>
      </c>
      <c r="AK227" s="412">
        <f>IF(X227=0,100,X227)</f>
        <v>100</v>
      </c>
      <c r="AL227" s="413">
        <f>IF($B227="Dame",IF(M227=0,100,M227),100)</f>
        <v>100</v>
      </c>
      <c r="AM227" s="413">
        <f>IF($B227="Dame",IF(N227=0,100,N227),100)</f>
        <v>100</v>
      </c>
      <c r="AN227" s="413">
        <f>IF($B227="Dame",IF(O227=0,100,O227),100)</f>
        <v>100</v>
      </c>
      <c r="AO227" s="413">
        <f>IF($B227="Dame",IF(P227=0,100,P227),100)</f>
        <v>100</v>
      </c>
      <c r="AP227" s="413">
        <f>IF($B227="Dame",IF(Q227=0,100,Q227),100)</f>
        <v>100</v>
      </c>
      <c r="AQ227" s="413">
        <f>IF($B227="Dame",IF(R227=0,100,R227),100)</f>
        <v>100</v>
      </c>
      <c r="AR227" s="413">
        <f>IF($B227="Dame",IF(S227=0,100,S227),100)</f>
        <v>100</v>
      </c>
      <c r="AS227" s="413">
        <f>IF($B227="Dame",IF(T227=0,100,T227),100)</f>
        <v>100</v>
      </c>
      <c r="AT227" s="413">
        <f>IF($B227="Dame",IF(U227=0,100,U227),100)</f>
        <v>100</v>
      </c>
      <c r="AU227" s="413">
        <f>IF($B227="Dame",IF(V227=0,100,V227),100)</f>
        <v>100</v>
      </c>
      <c r="AV227" s="413">
        <f>IF($B227="Dame",IF(W227=0,100,W227),100)</f>
        <v>100</v>
      </c>
      <c r="AW227" s="413">
        <f>IF($B227="Dame",IF(X227=0,100,X227),100)</f>
        <v>100</v>
      </c>
    </row>
    <row r="228" spans="1:49" x14ac:dyDescent="0.2">
      <c r="A228" s="319">
        <v>37756</v>
      </c>
      <c r="B228" s="319" t="s">
        <v>472</v>
      </c>
      <c r="C228" s="326">
        <v>364</v>
      </c>
      <c r="D228" s="319"/>
      <c r="E228" s="352">
        <v>2</v>
      </c>
      <c r="F228" s="352">
        <v>2</v>
      </c>
      <c r="G228" s="475">
        <v>3.4432870370370364E-2</v>
      </c>
      <c r="H228" s="487" t="str">
        <f>IF(T228=J228,"Pers","")</f>
        <v/>
      </c>
      <c r="I228" s="487" t="str">
        <f>IF(E228&gt;1,IF(G228=K228,"Pers",""),"")</f>
        <v/>
      </c>
      <c r="J228" s="477">
        <f t="array" ref="J228">MIN(IF(L$13:L$1000=L228,T$13:T$1000))</f>
        <v>1.5486111111111112E-2</v>
      </c>
      <c r="K228" s="477">
        <f t="array" ref="K228">MIN(IF(L$13:L$1000=L228,U$13:U$1000))</f>
        <v>3.1342592592592596E-2</v>
      </c>
      <c r="L228" s="326" t="s">
        <v>228</v>
      </c>
      <c r="M228" s="331">
        <v>3.0555555555555557E-3</v>
      </c>
      <c r="N228" s="331">
        <v>2.1064814814814813E-3</v>
      </c>
      <c r="O228" s="331">
        <v>2.0486111111111113E-3</v>
      </c>
      <c r="P228" s="331">
        <v>1.3657407407407409E-3</v>
      </c>
      <c r="Q228" s="331">
        <v>2.4537037037037036E-3</v>
      </c>
      <c r="R228" s="331">
        <v>2.8819444444444444E-3</v>
      </c>
      <c r="S228" s="331">
        <v>3.8310185185185183E-3</v>
      </c>
      <c r="T228" s="332">
        <f>SUM(M228:S228)</f>
        <v>1.7743055555555554E-2</v>
      </c>
      <c r="U228" s="332">
        <v>3.4432870370370364E-2</v>
      </c>
      <c r="V228" s="343"/>
      <c r="W228" s="343"/>
      <c r="X228" s="343"/>
      <c r="Y228" s="408"/>
      <c r="Z228" s="412">
        <f>IF(M228=0,100,M228)</f>
        <v>3.0555555555555557E-3</v>
      </c>
      <c r="AA228" s="412">
        <f>IF(N228=0,100,N228)</f>
        <v>2.1064814814814813E-3</v>
      </c>
      <c r="AB228" s="412">
        <f>IF(O228=0,100,O228)</f>
        <v>2.0486111111111113E-3</v>
      </c>
      <c r="AC228" s="412">
        <f>IF(P228=0,100,P228)</f>
        <v>1.3657407407407409E-3</v>
      </c>
      <c r="AD228" s="412">
        <f>IF(Q228=0,100,Q228)</f>
        <v>2.4537037037037036E-3</v>
      </c>
      <c r="AE228" s="412">
        <f>IF(R228=0,100,R228)</f>
        <v>2.8819444444444444E-3</v>
      </c>
      <c r="AF228" s="412">
        <f>IF(S228=0,100,S228)</f>
        <v>3.8310185185185183E-3</v>
      </c>
      <c r="AG228" s="412">
        <f>IF(T228=0,100,T228)</f>
        <v>1.7743055555555554E-2</v>
      </c>
      <c r="AH228" s="412">
        <f>IF(U228=0,100,U228)</f>
        <v>3.4432870370370364E-2</v>
      </c>
      <c r="AI228" s="412">
        <f>IF(V228=0,100,V228)</f>
        <v>100</v>
      </c>
      <c r="AJ228" s="412">
        <f>IF(W228=0,100,W228)</f>
        <v>100</v>
      </c>
      <c r="AK228" s="412">
        <f>IF(X228=0,100,X228)</f>
        <v>100</v>
      </c>
      <c r="AL228" s="413">
        <f>IF($B228="Dame",IF(M228=0,100,M228),100)</f>
        <v>100</v>
      </c>
      <c r="AM228" s="413">
        <f>IF($B228="Dame",IF(N228=0,100,N228),100)</f>
        <v>100</v>
      </c>
      <c r="AN228" s="413">
        <f>IF($B228="Dame",IF(O228=0,100,O228),100)</f>
        <v>100</v>
      </c>
      <c r="AO228" s="413">
        <f>IF($B228="Dame",IF(P228=0,100,P228),100)</f>
        <v>100</v>
      </c>
      <c r="AP228" s="413">
        <f>IF($B228="Dame",IF(Q228=0,100,Q228),100)</f>
        <v>100</v>
      </c>
      <c r="AQ228" s="413">
        <f>IF($B228="Dame",IF(R228=0,100,R228),100)</f>
        <v>100</v>
      </c>
      <c r="AR228" s="413">
        <f>IF($B228="Dame",IF(S228=0,100,S228),100)</f>
        <v>100</v>
      </c>
      <c r="AS228" s="413">
        <f>IF($B228="Dame",IF(T228=0,100,T228),100)</f>
        <v>100</v>
      </c>
      <c r="AT228" s="413">
        <f>IF($B228="Dame",IF(U228=0,100,U228),100)</f>
        <v>100</v>
      </c>
      <c r="AU228" s="413">
        <f>IF($B228="Dame",IF(V228=0,100,V228),100)</f>
        <v>100</v>
      </c>
      <c r="AV228" s="413">
        <f>IF($B228="Dame",IF(W228=0,100,W228),100)</f>
        <v>100</v>
      </c>
      <c r="AW228" s="413">
        <f>IF($B228="Dame",IF(X228=0,100,X228),100)</f>
        <v>100</v>
      </c>
    </row>
    <row r="229" spans="1:49" x14ac:dyDescent="0.2">
      <c r="A229" s="319">
        <v>37756</v>
      </c>
      <c r="B229" s="319" t="s">
        <v>472</v>
      </c>
      <c r="C229" s="326">
        <v>484</v>
      </c>
      <c r="D229" s="319"/>
      <c r="E229" s="352">
        <v>3</v>
      </c>
      <c r="F229" s="352">
        <v>1</v>
      </c>
      <c r="G229" s="474">
        <v>3.9270833333333331E-2</v>
      </c>
      <c r="H229" s="487" t="str">
        <f>IF(T229=J229,"Pers","")</f>
        <v/>
      </c>
      <c r="I229" s="487" t="str">
        <f>IF(E229&gt;1,IF(G229=K229,"Pers",""),"")</f>
        <v/>
      </c>
      <c r="J229" s="477">
        <f t="array" ref="J229">MIN(IF(L$13:L$1000=L229,T$13:T$1000))</f>
        <v>1.2002314814814815E-2</v>
      </c>
      <c r="K229" s="477">
        <f t="array" ref="K229">MIN(IF(L$13:L$1000=L229,U$13:U$1000))</f>
        <v>2.4444444444444442E-2</v>
      </c>
      <c r="L229" s="326" t="s">
        <v>289</v>
      </c>
      <c r="M229" s="331">
        <v>2.2337962962962967E-3</v>
      </c>
      <c r="N229" s="331">
        <v>1.423611111111111E-3</v>
      </c>
      <c r="O229" s="331">
        <v>1.5740740740740741E-3</v>
      </c>
      <c r="P229" s="331">
        <v>9.9537037037037042E-4</v>
      </c>
      <c r="Q229" s="331">
        <v>1.7824074074074072E-3</v>
      </c>
      <c r="R229" s="331">
        <v>2.1064814814814813E-3</v>
      </c>
      <c r="S229" s="331">
        <v>2.6504629629629625E-3</v>
      </c>
      <c r="T229" s="332">
        <f>SUM(M229:S229)</f>
        <v>1.2766203703703703E-2</v>
      </c>
      <c r="U229" s="489" t="s">
        <v>529</v>
      </c>
      <c r="V229" s="343"/>
      <c r="W229" s="343"/>
      <c r="X229" s="343"/>
      <c r="Y229" s="408"/>
      <c r="Z229" s="412">
        <f>IF(M229=0,100,M229)</f>
        <v>2.2337962962962967E-3</v>
      </c>
      <c r="AA229" s="412">
        <f>IF(N229=0,100,N229)</f>
        <v>1.423611111111111E-3</v>
      </c>
      <c r="AB229" s="412">
        <f>IF(O229=0,100,O229)</f>
        <v>1.5740740740740741E-3</v>
      </c>
      <c r="AC229" s="412">
        <f>IF(P229=0,100,P229)</f>
        <v>9.9537037037037042E-4</v>
      </c>
      <c r="AD229" s="412">
        <f>IF(Q229=0,100,Q229)</f>
        <v>1.7824074074074072E-3</v>
      </c>
      <c r="AE229" s="412">
        <f>IF(R229=0,100,R229)</f>
        <v>2.1064814814814813E-3</v>
      </c>
      <c r="AF229" s="412">
        <f>IF(S229=0,100,S229)</f>
        <v>2.6504629629629625E-3</v>
      </c>
      <c r="AG229" s="412">
        <f>IF(T229=0,100,T229)</f>
        <v>1.2766203703703703E-2</v>
      </c>
      <c r="AH229" s="412" t="str">
        <f>IF(U229=0,100,U229)</f>
        <v>x</v>
      </c>
      <c r="AI229" s="412">
        <f>IF(V229=0,100,V229)</f>
        <v>100</v>
      </c>
      <c r="AJ229" s="412">
        <f>IF(W229=0,100,W229)</f>
        <v>100</v>
      </c>
      <c r="AK229" s="412">
        <f>IF(X229=0,100,X229)</f>
        <v>100</v>
      </c>
      <c r="AL229" s="413">
        <f>IF($B229="Dame",IF(M229=0,100,M229),100)</f>
        <v>100</v>
      </c>
      <c r="AM229" s="413">
        <f>IF($B229="Dame",IF(N229=0,100,N229),100)</f>
        <v>100</v>
      </c>
      <c r="AN229" s="413">
        <f>IF($B229="Dame",IF(O229=0,100,O229),100)</f>
        <v>100</v>
      </c>
      <c r="AO229" s="413">
        <f>IF($B229="Dame",IF(P229=0,100,P229),100)</f>
        <v>100</v>
      </c>
      <c r="AP229" s="413">
        <f>IF($B229="Dame",IF(Q229=0,100,Q229),100)</f>
        <v>100</v>
      </c>
      <c r="AQ229" s="413">
        <f>IF($B229="Dame",IF(R229=0,100,R229),100)</f>
        <v>100</v>
      </c>
      <c r="AR229" s="413">
        <f>IF($B229="Dame",IF(S229=0,100,S229),100)</f>
        <v>100</v>
      </c>
      <c r="AS229" s="413">
        <f>IF($B229="Dame",IF(T229=0,100,T229),100)</f>
        <v>100</v>
      </c>
      <c r="AT229" s="413">
        <f>IF($B229="Dame",IF(U229=0,100,U229),100)</f>
        <v>100</v>
      </c>
      <c r="AU229" s="413">
        <f>IF($B229="Dame",IF(V229=0,100,V229),100)</f>
        <v>100</v>
      </c>
      <c r="AV229" s="413">
        <f>IF($B229="Dame",IF(W229=0,100,W229),100)</f>
        <v>100</v>
      </c>
      <c r="AW229" s="413">
        <f>IF($B229="Dame",IF(X229=0,100,X229),100)</f>
        <v>100</v>
      </c>
    </row>
    <row r="230" spans="1:49" x14ac:dyDescent="0.2">
      <c r="A230" s="319">
        <v>37756</v>
      </c>
      <c r="B230" s="319" t="s">
        <v>472</v>
      </c>
      <c r="C230" s="326">
        <v>485</v>
      </c>
      <c r="D230" s="319"/>
      <c r="E230" s="352">
        <v>3</v>
      </c>
      <c r="F230" s="352">
        <v>2</v>
      </c>
      <c r="G230" s="474">
        <v>3.9270833333333331E-2</v>
      </c>
      <c r="H230" s="487" t="str">
        <f>IF(T230=J230,"Pers","")</f>
        <v/>
      </c>
      <c r="I230" s="487" t="str">
        <f>IF(E230&gt;1,IF(G230=K230,"Pers",""),"")</f>
        <v/>
      </c>
      <c r="J230" s="477">
        <f t="array" ref="J230">MIN(IF(L$13:L$1000=L230,T$13:T$1000))</f>
        <v>1.2002314814814815E-2</v>
      </c>
      <c r="K230" s="477">
        <f t="array" ref="K230">MIN(IF(L$13:L$1000=L230,U$13:U$1000))</f>
        <v>2.4444444444444442E-2</v>
      </c>
      <c r="L230" s="326" t="s">
        <v>289</v>
      </c>
      <c r="M230" s="331">
        <v>2.3495370370370371E-3</v>
      </c>
      <c r="N230" s="331">
        <v>1.6087962962962963E-3</v>
      </c>
      <c r="O230" s="331">
        <v>1.6435185185185183E-3</v>
      </c>
      <c r="P230" s="331">
        <v>9.9537037037037042E-4</v>
      </c>
      <c r="Q230" s="331">
        <v>1.7708333333333332E-3</v>
      </c>
      <c r="R230" s="331">
        <v>2.1990740740740742E-3</v>
      </c>
      <c r="S230" s="331">
        <v>2.7199074074074074E-3</v>
      </c>
      <c r="T230" s="332">
        <f>SUM(M230:S230)</f>
        <v>1.3287037037037036E-2</v>
      </c>
      <c r="U230" s="332">
        <v>2.6053240740740738E-2</v>
      </c>
      <c r="V230" s="343"/>
      <c r="W230" s="343"/>
      <c r="X230" s="343"/>
      <c r="Y230" s="406"/>
      <c r="Z230" s="412">
        <f>IF(M230=0,100,M230)</f>
        <v>2.3495370370370371E-3</v>
      </c>
      <c r="AA230" s="412">
        <f>IF(N230=0,100,N230)</f>
        <v>1.6087962962962963E-3</v>
      </c>
      <c r="AB230" s="412">
        <f>IF(O230=0,100,O230)</f>
        <v>1.6435185185185183E-3</v>
      </c>
      <c r="AC230" s="412">
        <f>IF(P230=0,100,P230)</f>
        <v>9.9537037037037042E-4</v>
      </c>
      <c r="AD230" s="412">
        <f>IF(Q230=0,100,Q230)</f>
        <v>1.7708333333333332E-3</v>
      </c>
      <c r="AE230" s="412">
        <f>IF(R230=0,100,R230)</f>
        <v>2.1990740740740742E-3</v>
      </c>
      <c r="AF230" s="412">
        <f>IF(S230=0,100,S230)</f>
        <v>2.7199074074074074E-3</v>
      </c>
      <c r="AG230" s="412">
        <f>IF(T230=0,100,T230)</f>
        <v>1.3287037037037036E-2</v>
      </c>
      <c r="AH230" s="412">
        <f>IF(U230=0,100,U230)</f>
        <v>2.6053240740740738E-2</v>
      </c>
      <c r="AI230" s="412">
        <f>IF(V230=0,100,V230)</f>
        <v>100</v>
      </c>
      <c r="AJ230" s="412">
        <f>IF(W230=0,100,W230)</f>
        <v>100</v>
      </c>
      <c r="AK230" s="412">
        <f>IF(X230=0,100,X230)</f>
        <v>100</v>
      </c>
      <c r="AL230" s="413">
        <f>IF($B230="Dame",IF(M230=0,100,M230),100)</f>
        <v>100</v>
      </c>
      <c r="AM230" s="413">
        <f>IF($B230="Dame",IF(N230=0,100,N230),100)</f>
        <v>100</v>
      </c>
      <c r="AN230" s="413">
        <f>IF($B230="Dame",IF(O230=0,100,O230),100)</f>
        <v>100</v>
      </c>
      <c r="AO230" s="413">
        <f>IF($B230="Dame",IF(P230=0,100,P230),100)</f>
        <v>100</v>
      </c>
      <c r="AP230" s="413">
        <f>IF($B230="Dame",IF(Q230=0,100,Q230),100)</f>
        <v>100</v>
      </c>
      <c r="AQ230" s="413">
        <f>IF($B230="Dame",IF(R230=0,100,R230),100)</f>
        <v>100</v>
      </c>
      <c r="AR230" s="413">
        <f>IF($B230="Dame",IF(S230=0,100,S230),100)</f>
        <v>100</v>
      </c>
      <c r="AS230" s="413">
        <f>IF($B230="Dame",IF(T230=0,100,T230),100)</f>
        <v>100</v>
      </c>
      <c r="AT230" s="413">
        <f>IF($B230="Dame",IF(U230=0,100,U230),100)</f>
        <v>100</v>
      </c>
      <c r="AU230" s="413">
        <f>IF($B230="Dame",IF(V230=0,100,V230),100)</f>
        <v>100</v>
      </c>
      <c r="AV230" s="413">
        <f>IF($B230="Dame",IF(W230=0,100,W230),100)</f>
        <v>100</v>
      </c>
      <c r="AW230" s="413">
        <f>IF($B230="Dame",IF(X230=0,100,X230),100)</f>
        <v>100</v>
      </c>
    </row>
    <row r="231" spans="1:49" x14ac:dyDescent="0.2">
      <c r="A231" s="319">
        <v>37756</v>
      </c>
      <c r="B231" s="319" t="s">
        <v>472</v>
      </c>
      <c r="C231" s="326">
        <v>486</v>
      </c>
      <c r="D231" s="319"/>
      <c r="E231" s="352">
        <v>3</v>
      </c>
      <c r="F231" s="352">
        <v>3</v>
      </c>
      <c r="G231" s="474">
        <v>3.9270833333333331E-2</v>
      </c>
      <c r="H231" s="487" t="str">
        <f>IF(T231=J231,"Pers","")</f>
        <v/>
      </c>
      <c r="I231" s="487" t="str">
        <f>IF(E231&gt;1,IF(G231=K231,"Pers",""),"")</f>
        <v/>
      </c>
      <c r="J231" s="477">
        <f t="array" ref="J231">MIN(IF(L$13:L$1000=L231,T$13:T$1000))</f>
        <v>1.2002314814814815E-2</v>
      </c>
      <c r="K231" s="477">
        <f t="array" ref="K231">MIN(IF(L$13:L$1000=L231,U$13:U$1000))</f>
        <v>2.4444444444444442E-2</v>
      </c>
      <c r="L231" s="326" t="s">
        <v>289</v>
      </c>
      <c r="M231" s="331">
        <v>2.3611111111111111E-3</v>
      </c>
      <c r="N231" s="331">
        <v>1.6203703703703703E-3</v>
      </c>
      <c r="O231" s="331">
        <v>1.6203703703703703E-3</v>
      </c>
      <c r="P231" s="331">
        <v>1.0069444444444444E-3</v>
      </c>
      <c r="Q231" s="331">
        <v>1.8865740740740742E-3</v>
      </c>
      <c r="R231" s="331">
        <v>2.1064814814814813E-3</v>
      </c>
      <c r="S231" s="331">
        <v>2.615740740740741E-3</v>
      </c>
      <c r="T231" s="332">
        <f>SUM(M231:S231)</f>
        <v>1.3217592592592593E-2</v>
      </c>
      <c r="U231" s="489" t="s">
        <v>529</v>
      </c>
      <c r="V231" s="332">
        <v>3.9270833333333331E-2</v>
      </c>
      <c r="W231" s="343"/>
      <c r="X231" s="343"/>
      <c r="Y231" s="408"/>
      <c r="Z231" s="412">
        <f>IF(M231=0,100,M231)</f>
        <v>2.3611111111111111E-3</v>
      </c>
      <c r="AA231" s="412">
        <f>IF(N231=0,100,N231)</f>
        <v>1.6203703703703703E-3</v>
      </c>
      <c r="AB231" s="412">
        <f>IF(O231=0,100,O231)</f>
        <v>1.6203703703703703E-3</v>
      </c>
      <c r="AC231" s="412">
        <f>IF(P231=0,100,P231)</f>
        <v>1.0069444444444444E-3</v>
      </c>
      <c r="AD231" s="412">
        <f>IF(Q231=0,100,Q231)</f>
        <v>1.8865740740740742E-3</v>
      </c>
      <c r="AE231" s="412">
        <f>IF(R231=0,100,R231)</f>
        <v>2.1064814814814813E-3</v>
      </c>
      <c r="AF231" s="412">
        <f>IF(S231=0,100,S231)</f>
        <v>2.615740740740741E-3</v>
      </c>
      <c r="AG231" s="412">
        <f>IF(T231=0,100,T231)</f>
        <v>1.3217592592592593E-2</v>
      </c>
      <c r="AH231" s="412" t="str">
        <f>IF(U231=0,100,U231)</f>
        <v>x</v>
      </c>
      <c r="AI231" s="412">
        <f>IF(V231=0,100,V231)</f>
        <v>3.9270833333333331E-2</v>
      </c>
      <c r="AJ231" s="412">
        <f>IF(W231=0,100,W231)</f>
        <v>100</v>
      </c>
      <c r="AK231" s="412">
        <f>IF(X231=0,100,X231)</f>
        <v>100</v>
      </c>
      <c r="AL231" s="413">
        <f>IF($B231="Dame",IF(M231=0,100,M231),100)</f>
        <v>100</v>
      </c>
      <c r="AM231" s="413">
        <f>IF($B231="Dame",IF(N231=0,100,N231),100)</f>
        <v>100</v>
      </c>
      <c r="AN231" s="413">
        <f>IF($B231="Dame",IF(O231=0,100,O231),100)</f>
        <v>100</v>
      </c>
      <c r="AO231" s="413">
        <f>IF($B231="Dame",IF(P231=0,100,P231),100)</f>
        <v>100</v>
      </c>
      <c r="AP231" s="413">
        <f>IF($B231="Dame",IF(Q231=0,100,Q231),100)</f>
        <v>100</v>
      </c>
      <c r="AQ231" s="413">
        <f>IF($B231="Dame",IF(R231=0,100,R231),100)</f>
        <v>100</v>
      </c>
      <c r="AR231" s="413">
        <f>IF($B231="Dame",IF(S231=0,100,S231),100)</f>
        <v>100</v>
      </c>
      <c r="AS231" s="413">
        <f>IF($B231="Dame",IF(T231=0,100,T231),100)</f>
        <v>100</v>
      </c>
      <c r="AT231" s="413">
        <f>IF($B231="Dame",IF(U231=0,100,U231),100)</f>
        <v>100</v>
      </c>
      <c r="AU231" s="413">
        <f>IF($B231="Dame",IF(V231=0,100,V231),100)</f>
        <v>100</v>
      </c>
      <c r="AV231" s="413">
        <f>IF($B231="Dame",IF(W231=0,100,W231),100)</f>
        <v>100</v>
      </c>
      <c r="AW231" s="413">
        <f>IF($B231="Dame",IF(X231=0,100,X231),100)</f>
        <v>100</v>
      </c>
    </row>
    <row r="232" spans="1:49" x14ac:dyDescent="0.2">
      <c r="A232" s="319">
        <v>37796</v>
      </c>
      <c r="B232" s="319" t="s">
        <v>472</v>
      </c>
      <c r="C232" s="326">
        <v>214</v>
      </c>
      <c r="D232" s="319"/>
      <c r="E232" s="352">
        <v>1</v>
      </c>
      <c r="F232" s="352">
        <v>1</v>
      </c>
      <c r="G232" s="474">
        <v>1.4016203703703704E-2</v>
      </c>
      <c r="H232" s="487" t="str">
        <f>IF(T232=J232,"Pers","")</f>
        <v/>
      </c>
      <c r="I232" s="487" t="str">
        <f>IF(E232&gt;1,IF(G232=K232,"Pers",""),"")</f>
        <v/>
      </c>
      <c r="J232" s="477">
        <f t="array" ref="J232">MIN(IF(L$13:L$1000=L232,T$13:T$1000))</f>
        <v>1.3287037037037036E-2</v>
      </c>
      <c r="K232" s="477">
        <f t="array" ref="K232">MIN(IF(L$13:L$1000=L232,U$13:U$1000))</f>
        <v>2.7245370370370371E-2</v>
      </c>
      <c r="L232" s="326" t="s">
        <v>145</v>
      </c>
      <c r="M232" s="331">
        <v>2.1990740740740742E-3</v>
      </c>
      <c r="N232" s="331">
        <v>1.736111111111111E-3</v>
      </c>
      <c r="O232" s="331">
        <v>1.736111111111111E-3</v>
      </c>
      <c r="P232" s="331">
        <v>9.7222222222222209E-4</v>
      </c>
      <c r="Q232" s="331">
        <v>2.1412037037037038E-3</v>
      </c>
      <c r="R232" s="331">
        <v>2.2800925925925927E-3</v>
      </c>
      <c r="S232" s="331">
        <v>2.9513888888888888E-3</v>
      </c>
      <c r="T232" s="332">
        <f>SUM(M232:S232)</f>
        <v>1.4016203703703704E-2</v>
      </c>
      <c r="U232" s="488" t="s">
        <v>529</v>
      </c>
      <c r="V232" s="431"/>
      <c r="W232" s="343"/>
      <c r="X232" s="343"/>
      <c r="Y232" s="408"/>
      <c r="Z232" s="412">
        <f>IF(M232=0,100,M232)</f>
        <v>2.1990740740740742E-3</v>
      </c>
      <c r="AA232" s="412">
        <f>IF(N232=0,100,N232)</f>
        <v>1.736111111111111E-3</v>
      </c>
      <c r="AB232" s="412">
        <f>IF(O232=0,100,O232)</f>
        <v>1.736111111111111E-3</v>
      </c>
      <c r="AC232" s="412">
        <f>IF(P232=0,100,P232)</f>
        <v>9.7222222222222209E-4</v>
      </c>
      <c r="AD232" s="412">
        <f>IF(Q232=0,100,Q232)</f>
        <v>2.1412037037037038E-3</v>
      </c>
      <c r="AE232" s="412">
        <f>IF(R232=0,100,R232)</f>
        <v>2.2800925925925927E-3</v>
      </c>
      <c r="AF232" s="412">
        <f>IF(S232=0,100,S232)</f>
        <v>2.9513888888888888E-3</v>
      </c>
      <c r="AG232" s="412">
        <f>IF(T232=0,100,T232)</f>
        <v>1.4016203703703704E-2</v>
      </c>
      <c r="AH232" s="412" t="str">
        <f>IF(U232=0,100,U232)</f>
        <v>x</v>
      </c>
      <c r="AI232" s="412">
        <f>IF(V232=0,100,V232)</f>
        <v>100</v>
      </c>
      <c r="AJ232" s="412">
        <f>IF(W232=0,100,W232)</f>
        <v>100</v>
      </c>
      <c r="AK232" s="412">
        <f>IF(X232=0,100,X232)</f>
        <v>100</v>
      </c>
      <c r="AL232" s="413">
        <f>IF($B232="Dame",IF(M232=0,100,M232),100)</f>
        <v>100</v>
      </c>
      <c r="AM232" s="413">
        <f>IF($B232="Dame",IF(N232=0,100,N232),100)</f>
        <v>100</v>
      </c>
      <c r="AN232" s="413">
        <f>IF($B232="Dame",IF(O232=0,100,O232),100)</f>
        <v>100</v>
      </c>
      <c r="AO232" s="413">
        <f>IF($B232="Dame",IF(P232=0,100,P232),100)</f>
        <v>100</v>
      </c>
      <c r="AP232" s="413">
        <f>IF($B232="Dame",IF(Q232=0,100,Q232),100)</f>
        <v>100</v>
      </c>
      <c r="AQ232" s="413">
        <f>IF($B232="Dame",IF(R232=0,100,R232),100)</f>
        <v>100</v>
      </c>
      <c r="AR232" s="413">
        <f>IF($B232="Dame",IF(S232=0,100,S232),100)</f>
        <v>100</v>
      </c>
      <c r="AS232" s="413">
        <f>IF($B232="Dame",IF(T232=0,100,T232),100)</f>
        <v>100</v>
      </c>
      <c r="AT232" s="413">
        <f>IF($B232="Dame",IF(U232=0,100,U232),100)</f>
        <v>100</v>
      </c>
      <c r="AU232" s="413">
        <f>IF($B232="Dame",IF(V232=0,100,V232),100)</f>
        <v>100</v>
      </c>
      <c r="AV232" s="413">
        <f>IF($B232="Dame",IF(W232=0,100,W232),100)</f>
        <v>100</v>
      </c>
      <c r="AW232" s="413">
        <f>IF($B232="Dame",IF(X232=0,100,X232),100)</f>
        <v>100</v>
      </c>
    </row>
    <row r="233" spans="1:49" x14ac:dyDescent="0.2">
      <c r="A233" s="319">
        <v>37796</v>
      </c>
      <c r="B233" s="319" t="s">
        <v>472</v>
      </c>
      <c r="C233" s="326">
        <v>239</v>
      </c>
      <c r="D233" s="319"/>
      <c r="E233" s="352">
        <v>1</v>
      </c>
      <c r="F233" s="352">
        <v>1</v>
      </c>
      <c r="G233" s="474">
        <v>1.4375000000000001E-2</v>
      </c>
      <c r="H233" s="487" t="str">
        <f>IF(T233=J233,"Pers","")</f>
        <v>Pers</v>
      </c>
      <c r="I233" s="487" t="str">
        <f>IF(E233&gt;1,IF(G233=K233,"Pers",""),"")</f>
        <v/>
      </c>
      <c r="J233" s="477">
        <f t="array" ref="J233">MIN(IF(L$13:L$1000=L233,T$13:T$1000))</f>
        <v>1.4375000000000001E-2</v>
      </c>
      <c r="K233" s="477">
        <f t="array" ref="K233">MIN(IF(L$13:L$1000=L233,U$13:U$1000))</f>
        <v>0</v>
      </c>
      <c r="L233" s="330" t="s">
        <v>160</v>
      </c>
      <c r="M233" s="331">
        <v>2.4305555555555556E-3</v>
      </c>
      <c r="N233" s="331">
        <v>1.4699074074074074E-3</v>
      </c>
      <c r="O233" s="331">
        <v>1.7939814814814815E-3</v>
      </c>
      <c r="P233" s="331">
        <v>1.1226851851851851E-3</v>
      </c>
      <c r="Q233" s="331">
        <v>2.0486111111111113E-3</v>
      </c>
      <c r="R233" s="331">
        <v>2.4537037037037036E-3</v>
      </c>
      <c r="S233" s="331">
        <v>3.0555555555555557E-3</v>
      </c>
      <c r="T233" s="332">
        <f>SUM(M233:S233)</f>
        <v>1.4375000000000001E-2</v>
      </c>
      <c r="U233" s="488" t="s">
        <v>529</v>
      </c>
      <c r="V233" s="343"/>
      <c r="W233" s="343"/>
      <c r="X233" s="343"/>
      <c r="Y233" s="408"/>
      <c r="Z233" s="412">
        <f>IF(M233=0,100,M233)</f>
        <v>2.4305555555555556E-3</v>
      </c>
      <c r="AA233" s="412">
        <f>IF(N233=0,100,N233)</f>
        <v>1.4699074074074074E-3</v>
      </c>
      <c r="AB233" s="412">
        <f>IF(O233=0,100,O233)</f>
        <v>1.7939814814814815E-3</v>
      </c>
      <c r="AC233" s="412">
        <f>IF(P233=0,100,P233)</f>
        <v>1.1226851851851851E-3</v>
      </c>
      <c r="AD233" s="412">
        <f>IF(Q233=0,100,Q233)</f>
        <v>2.0486111111111113E-3</v>
      </c>
      <c r="AE233" s="412">
        <f>IF(R233=0,100,R233)</f>
        <v>2.4537037037037036E-3</v>
      </c>
      <c r="AF233" s="412">
        <f>IF(S233=0,100,S233)</f>
        <v>3.0555555555555557E-3</v>
      </c>
      <c r="AG233" s="412">
        <f>IF(T233=0,100,T233)</f>
        <v>1.4375000000000001E-2</v>
      </c>
      <c r="AH233" s="412" t="str">
        <f>IF(U233=0,100,U233)</f>
        <v>x</v>
      </c>
      <c r="AI233" s="412">
        <f>IF(V233=0,100,V233)</f>
        <v>100</v>
      </c>
      <c r="AJ233" s="412">
        <f>IF(W233=0,100,W233)</f>
        <v>100</v>
      </c>
      <c r="AK233" s="412">
        <f>IF(X233=0,100,X233)</f>
        <v>100</v>
      </c>
      <c r="AL233" s="413">
        <f>IF($B233="Dame",IF(M233=0,100,M233),100)</f>
        <v>100</v>
      </c>
      <c r="AM233" s="413">
        <f>IF($B233="Dame",IF(N233=0,100,N233),100)</f>
        <v>100</v>
      </c>
      <c r="AN233" s="413">
        <f>IF($B233="Dame",IF(O233=0,100,O233),100)</f>
        <v>100</v>
      </c>
      <c r="AO233" s="413">
        <f>IF($B233="Dame",IF(P233=0,100,P233),100)</f>
        <v>100</v>
      </c>
      <c r="AP233" s="413">
        <f>IF($B233="Dame",IF(Q233=0,100,Q233),100)</f>
        <v>100</v>
      </c>
      <c r="AQ233" s="413">
        <f>IF($B233="Dame",IF(R233=0,100,R233),100)</f>
        <v>100</v>
      </c>
      <c r="AR233" s="413">
        <f>IF($B233="Dame",IF(S233=0,100,S233),100)</f>
        <v>100</v>
      </c>
      <c r="AS233" s="413">
        <f>IF($B233="Dame",IF(T233=0,100,T233),100)</f>
        <v>100</v>
      </c>
      <c r="AT233" s="413">
        <f>IF($B233="Dame",IF(U233=0,100,U233),100)</f>
        <v>100</v>
      </c>
      <c r="AU233" s="413">
        <f>IF($B233="Dame",IF(V233=0,100,V233),100)</f>
        <v>100</v>
      </c>
      <c r="AV233" s="413">
        <f>IF($B233="Dame",IF(W233=0,100,W233),100)</f>
        <v>100</v>
      </c>
      <c r="AW233" s="413">
        <f>IF($B233="Dame",IF(X233=0,100,X233),100)</f>
        <v>100</v>
      </c>
    </row>
    <row r="234" spans="1:49" x14ac:dyDescent="0.2">
      <c r="A234" s="319">
        <v>37796</v>
      </c>
      <c r="B234" s="319" t="s">
        <v>469</v>
      </c>
      <c r="C234" s="326">
        <v>68</v>
      </c>
      <c r="D234" s="319"/>
      <c r="E234" s="352">
        <v>1</v>
      </c>
      <c r="F234" s="352">
        <v>1</v>
      </c>
      <c r="G234" s="474">
        <v>1.4548611111111109E-2</v>
      </c>
      <c r="H234" s="487" t="str">
        <f>IF(T234=J234,"Pers","")</f>
        <v/>
      </c>
      <c r="I234" s="487" t="str">
        <f>IF(E234&gt;1,IF(G234=K234,"Pers",""),"")</f>
        <v/>
      </c>
      <c r="J234" s="477">
        <f t="array" ref="J234">MIN(IF(L$13:L$1000=L234,T$13:T$1000))</f>
        <v>1.3900462962962963E-2</v>
      </c>
      <c r="K234" s="477">
        <f t="array" ref="K234">MIN(IF(L$13:L$1000=L234,U$13:U$1000))</f>
        <v>0</v>
      </c>
      <c r="L234" s="326" t="s">
        <v>65</v>
      </c>
      <c r="M234" s="331">
        <v>2.5231481481481481E-3</v>
      </c>
      <c r="N234" s="331">
        <v>1.7245370370370372E-3</v>
      </c>
      <c r="O234" s="331">
        <v>1.7708333333333332E-3</v>
      </c>
      <c r="P234" s="331">
        <v>1.1226851851851851E-3</v>
      </c>
      <c r="Q234" s="331">
        <v>2.0023148148148148E-3</v>
      </c>
      <c r="R234" s="331">
        <v>2.3726851851851851E-3</v>
      </c>
      <c r="S234" s="331">
        <v>3.0324074074074073E-3</v>
      </c>
      <c r="T234" s="332">
        <f>SUM(M234:S234)</f>
        <v>1.4548611111111109E-2</v>
      </c>
      <c r="U234" s="488" t="s">
        <v>529</v>
      </c>
      <c r="V234" s="431"/>
      <c r="W234" s="343"/>
      <c r="X234" s="343"/>
      <c r="Y234" s="408"/>
      <c r="Z234" s="412">
        <f>IF(M234=0,100,M234)</f>
        <v>2.5231481481481481E-3</v>
      </c>
      <c r="AA234" s="412">
        <f>IF(N234=0,100,N234)</f>
        <v>1.7245370370370372E-3</v>
      </c>
      <c r="AB234" s="412">
        <f>IF(O234=0,100,O234)</f>
        <v>1.7708333333333332E-3</v>
      </c>
      <c r="AC234" s="412">
        <f>IF(P234=0,100,P234)</f>
        <v>1.1226851851851851E-3</v>
      </c>
      <c r="AD234" s="412">
        <f>IF(Q234=0,100,Q234)</f>
        <v>2.0023148148148148E-3</v>
      </c>
      <c r="AE234" s="412">
        <f>IF(R234=0,100,R234)</f>
        <v>2.3726851851851851E-3</v>
      </c>
      <c r="AF234" s="412">
        <f>IF(S234=0,100,S234)</f>
        <v>3.0324074074074073E-3</v>
      </c>
      <c r="AG234" s="412">
        <f>IF(T234=0,100,T234)</f>
        <v>1.4548611111111109E-2</v>
      </c>
      <c r="AH234" s="412" t="str">
        <f>IF(U234=0,100,U234)</f>
        <v>x</v>
      </c>
      <c r="AI234" s="412">
        <f>IF(V234=0,100,V234)</f>
        <v>100</v>
      </c>
      <c r="AJ234" s="412">
        <f>IF(W234=0,100,W234)</f>
        <v>100</v>
      </c>
      <c r="AK234" s="412">
        <f>IF(X234=0,100,X234)</f>
        <v>100</v>
      </c>
      <c r="AL234" s="413">
        <f>IF($B234="Dame",IF(M234=0,100,M234),100)</f>
        <v>2.5231481481481481E-3</v>
      </c>
      <c r="AM234" s="413">
        <f>IF($B234="Dame",IF(N234=0,100,N234),100)</f>
        <v>1.7245370370370372E-3</v>
      </c>
      <c r="AN234" s="413">
        <f>IF($B234="Dame",IF(O234=0,100,O234),100)</f>
        <v>1.7708333333333332E-3</v>
      </c>
      <c r="AO234" s="413">
        <f>IF($B234="Dame",IF(P234=0,100,P234),100)</f>
        <v>1.1226851851851851E-3</v>
      </c>
      <c r="AP234" s="413">
        <f>IF($B234="Dame",IF(Q234=0,100,Q234),100)</f>
        <v>2.0023148148148148E-3</v>
      </c>
      <c r="AQ234" s="413">
        <f>IF($B234="Dame",IF(R234=0,100,R234),100)</f>
        <v>2.3726851851851851E-3</v>
      </c>
      <c r="AR234" s="413">
        <f>IF($B234="Dame",IF(S234=0,100,S234),100)</f>
        <v>3.0324074074074073E-3</v>
      </c>
      <c r="AS234" s="413">
        <f>IF($B234="Dame",IF(T234=0,100,T234),100)</f>
        <v>1.4548611111111109E-2</v>
      </c>
      <c r="AT234" s="413" t="str">
        <f>IF($B234="Dame",IF(U234=0,100,U234),100)</f>
        <v>x</v>
      </c>
      <c r="AU234" s="413">
        <f>IF($B234="Dame",IF(V234=0,100,V234),100)</f>
        <v>100</v>
      </c>
      <c r="AV234" s="413">
        <f>IF($B234="Dame",IF(W234=0,100,W234),100)</f>
        <v>100</v>
      </c>
      <c r="AW234" s="413">
        <f>IF($B234="Dame",IF(X234=0,100,X234),100)</f>
        <v>100</v>
      </c>
    </row>
    <row r="235" spans="1:49" x14ac:dyDescent="0.2">
      <c r="A235" s="319">
        <v>37796</v>
      </c>
      <c r="B235" s="319" t="s">
        <v>472</v>
      </c>
      <c r="C235" s="326">
        <v>516</v>
      </c>
      <c r="D235" s="319"/>
      <c r="E235" s="352">
        <v>1</v>
      </c>
      <c r="F235" s="352">
        <v>1</v>
      </c>
      <c r="G235" s="474">
        <v>1.5046296296296297E-2</v>
      </c>
      <c r="H235" s="487" t="str">
        <f>IF(T235=J235,"Pers","")</f>
        <v>Pers</v>
      </c>
      <c r="I235" s="487" t="str">
        <f>IF(E235&gt;1,IF(G235=K235,"Pers",""),"")</f>
        <v/>
      </c>
      <c r="J235" s="477">
        <f t="array" ref="J235">MIN(IF(L$13:L$1000=L235,T$13:T$1000))</f>
        <v>1.5046296296296297E-2</v>
      </c>
      <c r="K235" s="477">
        <f t="array" ref="K235">MIN(IF(L$13:L$1000=L235,U$13:U$1000))</f>
        <v>0</v>
      </c>
      <c r="L235" s="326" t="s">
        <v>306</v>
      </c>
      <c r="M235" s="331">
        <v>2.4652777777777776E-3</v>
      </c>
      <c r="N235" s="331">
        <v>1.6435185185185183E-3</v>
      </c>
      <c r="O235" s="331">
        <v>1.8634259259259261E-3</v>
      </c>
      <c r="P235" s="331">
        <v>1.0532407407407407E-3</v>
      </c>
      <c r="Q235" s="331">
        <v>2.3263888888888887E-3</v>
      </c>
      <c r="R235" s="331">
        <v>2.5115740740740741E-3</v>
      </c>
      <c r="S235" s="331">
        <v>3.1828703703703702E-3</v>
      </c>
      <c r="T235" s="332">
        <f>SUM(M235:S235)</f>
        <v>1.5046296296296297E-2</v>
      </c>
      <c r="U235" s="488" t="s">
        <v>529</v>
      </c>
      <c r="V235" s="343"/>
      <c r="W235" s="343"/>
      <c r="X235" s="343"/>
      <c r="Y235" s="408"/>
      <c r="Z235" s="412">
        <f>IF(M235=0,100,M235)</f>
        <v>2.4652777777777776E-3</v>
      </c>
      <c r="AA235" s="412">
        <f>IF(N235=0,100,N235)</f>
        <v>1.6435185185185183E-3</v>
      </c>
      <c r="AB235" s="412">
        <f>IF(O235=0,100,O235)</f>
        <v>1.8634259259259261E-3</v>
      </c>
      <c r="AC235" s="412">
        <f>IF(P235=0,100,P235)</f>
        <v>1.0532407407407407E-3</v>
      </c>
      <c r="AD235" s="412">
        <f>IF(Q235=0,100,Q235)</f>
        <v>2.3263888888888887E-3</v>
      </c>
      <c r="AE235" s="412">
        <f>IF(R235=0,100,R235)</f>
        <v>2.5115740740740741E-3</v>
      </c>
      <c r="AF235" s="412">
        <f>IF(S235=0,100,S235)</f>
        <v>3.1828703703703702E-3</v>
      </c>
      <c r="AG235" s="412">
        <f>IF(T235=0,100,T235)</f>
        <v>1.5046296296296297E-2</v>
      </c>
      <c r="AH235" s="412" t="str">
        <f>IF(U235=0,100,U235)</f>
        <v>x</v>
      </c>
      <c r="AI235" s="412">
        <f>IF(V235=0,100,V235)</f>
        <v>100</v>
      </c>
      <c r="AJ235" s="412">
        <f>IF(W235=0,100,W235)</f>
        <v>100</v>
      </c>
      <c r="AK235" s="412">
        <f>IF(X235=0,100,X235)</f>
        <v>100</v>
      </c>
      <c r="AL235" s="413">
        <f>IF($B235="Dame",IF(M235=0,100,M235),100)</f>
        <v>100</v>
      </c>
      <c r="AM235" s="413">
        <f>IF($B235="Dame",IF(N235=0,100,N235),100)</f>
        <v>100</v>
      </c>
      <c r="AN235" s="413">
        <f>IF($B235="Dame",IF(O235=0,100,O235),100)</f>
        <v>100</v>
      </c>
      <c r="AO235" s="413">
        <f>IF($B235="Dame",IF(P235=0,100,P235),100)</f>
        <v>100</v>
      </c>
      <c r="AP235" s="413">
        <f>IF($B235="Dame",IF(Q235=0,100,Q235),100)</f>
        <v>100</v>
      </c>
      <c r="AQ235" s="413">
        <f>IF($B235="Dame",IF(R235=0,100,R235),100)</f>
        <v>100</v>
      </c>
      <c r="AR235" s="413">
        <f>IF($B235="Dame",IF(S235=0,100,S235),100)</f>
        <v>100</v>
      </c>
      <c r="AS235" s="413">
        <f>IF($B235="Dame",IF(T235=0,100,T235),100)</f>
        <v>100</v>
      </c>
      <c r="AT235" s="413">
        <f>IF($B235="Dame",IF(U235=0,100,U235),100)</f>
        <v>100</v>
      </c>
      <c r="AU235" s="413">
        <f>IF($B235="Dame",IF(V235=0,100,V235),100)</f>
        <v>100</v>
      </c>
      <c r="AV235" s="413">
        <f>IF($B235="Dame",IF(W235=0,100,W235),100)</f>
        <v>100</v>
      </c>
      <c r="AW235" s="413">
        <f>IF($B235="Dame",IF(X235=0,100,X235),100)</f>
        <v>100</v>
      </c>
    </row>
    <row r="236" spans="1:49" x14ac:dyDescent="0.2">
      <c r="A236" s="319">
        <v>37796</v>
      </c>
      <c r="B236" s="319" t="s">
        <v>472</v>
      </c>
      <c r="C236" s="326">
        <v>233</v>
      </c>
      <c r="D236" s="319"/>
      <c r="E236" s="352">
        <v>1</v>
      </c>
      <c r="F236" s="352">
        <v>1</v>
      </c>
      <c r="G236" s="474">
        <v>1.5092592592592591E-2</v>
      </c>
      <c r="H236" s="487" t="str">
        <f>IF(T236=J236,"Pers","")</f>
        <v/>
      </c>
      <c r="I236" s="487" t="str">
        <f>IF(E236&gt;1,IF(G236=K236,"Pers",""),"")</f>
        <v/>
      </c>
      <c r="J236" s="477">
        <f t="array" ref="J236">MIN(IF(L$13:L$1000=L236,T$13:T$1000))</f>
        <v>1.4583333333333332E-2</v>
      </c>
      <c r="K236" s="477">
        <f t="array" ref="K236">MIN(IF(L$13:L$1000=L236,U$13:U$1000))</f>
        <v>0</v>
      </c>
      <c r="L236" s="330" t="s">
        <v>156</v>
      </c>
      <c r="M236" s="331">
        <v>2.5000000000000001E-3</v>
      </c>
      <c r="N236" s="331">
        <v>1.5740740740740741E-3</v>
      </c>
      <c r="O236" s="331">
        <v>1.8749999999999999E-3</v>
      </c>
      <c r="P236" s="331">
        <v>1.2152777777777778E-3</v>
      </c>
      <c r="Q236" s="331">
        <v>2.1875000000000002E-3</v>
      </c>
      <c r="R236" s="331">
        <v>2.5925925925925925E-3</v>
      </c>
      <c r="S236" s="331">
        <v>3.1481481481481482E-3</v>
      </c>
      <c r="T236" s="332">
        <f>SUM(M236:S236)</f>
        <v>1.5092592592592591E-2</v>
      </c>
      <c r="U236" s="488" t="s">
        <v>529</v>
      </c>
      <c r="V236" s="343"/>
      <c r="W236" s="343"/>
      <c r="X236" s="343"/>
      <c r="Y236" s="406"/>
      <c r="Z236" s="412">
        <f>IF(M236=0,100,M236)</f>
        <v>2.5000000000000001E-3</v>
      </c>
      <c r="AA236" s="412">
        <f>IF(N236=0,100,N236)</f>
        <v>1.5740740740740741E-3</v>
      </c>
      <c r="AB236" s="412">
        <f>IF(O236=0,100,O236)</f>
        <v>1.8749999999999999E-3</v>
      </c>
      <c r="AC236" s="412">
        <f>IF(P236=0,100,P236)</f>
        <v>1.2152777777777778E-3</v>
      </c>
      <c r="AD236" s="412">
        <f>IF(Q236=0,100,Q236)</f>
        <v>2.1875000000000002E-3</v>
      </c>
      <c r="AE236" s="412">
        <f>IF(R236=0,100,R236)</f>
        <v>2.5925925925925925E-3</v>
      </c>
      <c r="AF236" s="412">
        <f>IF(S236=0,100,S236)</f>
        <v>3.1481481481481482E-3</v>
      </c>
      <c r="AG236" s="412">
        <f>IF(T236=0,100,T236)</f>
        <v>1.5092592592592591E-2</v>
      </c>
      <c r="AH236" s="412" t="str">
        <f>IF(U236=0,100,U236)</f>
        <v>x</v>
      </c>
      <c r="AI236" s="412">
        <f>IF(V236=0,100,V236)</f>
        <v>100</v>
      </c>
      <c r="AJ236" s="412">
        <f>IF(W236=0,100,W236)</f>
        <v>100</v>
      </c>
      <c r="AK236" s="412">
        <f>IF(X236=0,100,X236)</f>
        <v>100</v>
      </c>
      <c r="AL236" s="413">
        <f>IF($B236="Dame",IF(M236=0,100,M236),100)</f>
        <v>100</v>
      </c>
      <c r="AM236" s="413">
        <f>IF($B236="Dame",IF(N236=0,100,N236),100)</f>
        <v>100</v>
      </c>
      <c r="AN236" s="413">
        <f>IF($B236="Dame",IF(O236=0,100,O236),100)</f>
        <v>100</v>
      </c>
      <c r="AO236" s="413">
        <f>IF($B236="Dame",IF(P236=0,100,P236),100)</f>
        <v>100</v>
      </c>
      <c r="AP236" s="413">
        <f>IF($B236="Dame",IF(Q236=0,100,Q236),100)</f>
        <v>100</v>
      </c>
      <c r="AQ236" s="413">
        <f>IF($B236="Dame",IF(R236=0,100,R236),100)</f>
        <v>100</v>
      </c>
      <c r="AR236" s="413">
        <f>IF($B236="Dame",IF(S236=0,100,S236),100)</f>
        <v>100</v>
      </c>
      <c r="AS236" s="413">
        <f>IF($B236="Dame",IF(T236=0,100,T236),100)</f>
        <v>100</v>
      </c>
      <c r="AT236" s="413">
        <f>IF($B236="Dame",IF(U236=0,100,U236),100)</f>
        <v>100</v>
      </c>
      <c r="AU236" s="413">
        <f>IF($B236="Dame",IF(V236=0,100,V236),100)</f>
        <v>100</v>
      </c>
      <c r="AV236" s="413">
        <f>IF($B236="Dame",IF(W236=0,100,W236),100)</f>
        <v>100</v>
      </c>
      <c r="AW236" s="413">
        <f>IF($B236="Dame",IF(X236=0,100,X236),100)</f>
        <v>100</v>
      </c>
    </row>
    <row r="237" spans="1:49" x14ac:dyDescent="0.2">
      <c r="A237" s="319">
        <v>37796</v>
      </c>
      <c r="B237" s="319" t="s">
        <v>472</v>
      </c>
      <c r="C237" s="326">
        <v>500</v>
      </c>
      <c r="D237" s="319"/>
      <c r="E237" s="352">
        <v>1</v>
      </c>
      <c r="F237" s="352">
        <v>1</v>
      </c>
      <c r="G237" s="474">
        <v>1.5219907407407408E-2</v>
      </c>
      <c r="H237" s="487" t="str">
        <f>IF(T237=J237,"Pers","")</f>
        <v/>
      </c>
      <c r="I237" s="487" t="str">
        <f>IF(E237&gt;1,IF(G237=K237,"Pers",""),"")</f>
        <v/>
      </c>
      <c r="J237" s="477">
        <f t="array" ref="J237">MIN(IF(L$13:L$1000=L237,T$13:T$1000))</f>
        <v>1.4004629629629629E-2</v>
      </c>
      <c r="K237" s="477">
        <f t="array" ref="K237">MIN(IF(L$13:L$1000=L237,U$13:U$1000))</f>
        <v>2.8645833333333332E-2</v>
      </c>
      <c r="L237" s="326" t="s">
        <v>295</v>
      </c>
      <c r="M237" s="331">
        <v>2.615740740740741E-3</v>
      </c>
      <c r="N237" s="331">
        <v>1.8634259259259261E-3</v>
      </c>
      <c r="O237" s="331">
        <v>1.8634259259259261E-3</v>
      </c>
      <c r="P237" s="331">
        <v>1.1574074074074073E-3</v>
      </c>
      <c r="Q237" s="331">
        <v>2.2685185185185182E-3</v>
      </c>
      <c r="R237" s="331">
        <v>2.3842592592592591E-3</v>
      </c>
      <c r="S237" s="331">
        <v>3.0671296296296297E-3</v>
      </c>
      <c r="T237" s="332">
        <f>SUM(M237:S237)</f>
        <v>1.5219907407407408E-2</v>
      </c>
      <c r="U237" s="488" t="s">
        <v>529</v>
      </c>
      <c r="V237" s="343"/>
      <c r="W237" s="343"/>
      <c r="X237" s="343"/>
      <c r="Y237" s="408"/>
      <c r="Z237" s="412">
        <f>IF(M237=0,100,M237)</f>
        <v>2.615740740740741E-3</v>
      </c>
      <c r="AA237" s="412">
        <f>IF(N237=0,100,N237)</f>
        <v>1.8634259259259261E-3</v>
      </c>
      <c r="AB237" s="412">
        <f>IF(O237=0,100,O237)</f>
        <v>1.8634259259259261E-3</v>
      </c>
      <c r="AC237" s="412">
        <f>IF(P237=0,100,P237)</f>
        <v>1.1574074074074073E-3</v>
      </c>
      <c r="AD237" s="412">
        <f>IF(Q237=0,100,Q237)</f>
        <v>2.2685185185185182E-3</v>
      </c>
      <c r="AE237" s="412">
        <f>IF(R237=0,100,R237)</f>
        <v>2.3842592592592591E-3</v>
      </c>
      <c r="AF237" s="412">
        <f>IF(S237=0,100,S237)</f>
        <v>3.0671296296296297E-3</v>
      </c>
      <c r="AG237" s="412">
        <f>IF(T237=0,100,T237)</f>
        <v>1.5219907407407408E-2</v>
      </c>
      <c r="AH237" s="412" t="str">
        <f>IF(U237=0,100,U237)</f>
        <v>x</v>
      </c>
      <c r="AI237" s="412">
        <f>IF(V237=0,100,V237)</f>
        <v>100</v>
      </c>
      <c r="AJ237" s="412">
        <f>IF(W237=0,100,W237)</f>
        <v>100</v>
      </c>
      <c r="AK237" s="412">
        <f>IF(X237=0,100,X237)</f>
        <v>100</v>
      </c>
      <c r="AL237" s="413">
        <f>IF($B237="Dame",IF(M237=0,100,M237),100)</f>
        <v>100</v>
      </c>
      <c r="AM237" s="413">
        <f>IF($B237="Dame",IF(N237=0,100,N237),100)</f>
        <v>100</v>
      </c>
      <c r="AN237" s="413">
        <f>IF($B237="Dame",IF(O237=0,100,O237),100)</f>
        <v>100</v>
      </c>
      <c r="AO237" s="413">
        <f>IF($B237="Dame",IF(P237=0,100,P237),100)</f>
        <v>100</v>
      </c>
      <c r="AP237" s="413">
        <f>IF($B237="Dame",IF(Q237=0,100,Q237),100)</f>
        <v>100</v>
      </c>
      <c r="AQ237" s="413">
        <f>IF($B237="Dame",IF(R237=0,100,R237),100)</f>
        <v>100</v>
      </c>
      <c r="AR237" s="413">
        <f>IF($B237="Dame",IF(S237=0,100,S237),100)</f>
        <v>100</v>
      </c>
      <c r="AS237" s="413">
        <f>IF($B237="Dame",IF(T237=0,100,T237),100)</f>
        <v>100</v>
      </c>
      <c r="AT237" s="413">
        <f>IF($B237="Dame",IF(U237=0,100,U237),100)</f>
        <v>100</v>
      </c>
      <c r="AU237" s="413">
        <f>IF($B237="Dame",IF(V237=0,100,V237),100)</f>
        <v>100</v>
      </c>
      <c r="AV237" s="413">
        <f>IF($B237="Dame",IF(W237=0,100,W237),100)</f>
        <v>100</v>
      </c>
      <c r="AW237" s="413">
        <f>IF($B237="Dame",IF(X237=0,100,X237),100)</f>
        <v>100</v>
      </c>
    </row>
    <row r="238" spans="1:49" x14ac:dyDescent="0.2">
      <c r="A238" s="319">
        <v>37796</v>
      </c>
      <c r="B238" s="319" t="s">
        <v>472</v>
      </c>
      <c r="C238" s="326">
        <v>449</v>
      </c>
      <c r="D238" s="319"/>
      <c r="E238" s="352">
        <v>1</v>
      </c>
      <c r="F238" s="352">
        <v>1</v>
      </c>
      <c r="G238" s="474">
        <v>1.6481481481481482E-2</v>
      </c>
      <c r="H238" s="487" t="str">
        <f>IF(T238=J238,"Pers","")</f>
        <v/>
      </c>
      <c r="I238" s="487" t="str">
        <f>IF(E238&gt;1,IF(G238=K238,"Pers",""),"")</f>
        <v/>
      </c>
      <c r="J238" s="477">
        <f t="array" ref="J238">MIN(IF(L$13:L$1000=L238,T$13:T$1000))</f>
        <v>1.4768518518518519E-2</v>
      </c>
      <c r="K238" s="477">
        <f t="array" ref="K238">MIN(IF(L$13:L$1000=L238,U$13:U$1000))</f>
        <v>0</v>
      </c>
      <c r="L238" s="330" t="s">
        <v>275</v>
      </c>
      <c r="M238" s="331">
        <v>2.5694444444444445E-3</v>
      </c>
      <c r="N238" s="331">
        <v>2.2222222222222222E-3</v>
      </c>
      <c r="O238" s="331">
        <v>1.9560185185185184E-3</v>
      </c>
      <c r="P238" s="331">
        <v>1.2268518518518518E-3</v>
      </c>
      <c r="Q238" s="331">
        <v>2.5347222222222221E-3</v>
      </c>
      <c r="R238" s="331">
        <v>2.5925925925925925E-3</v>
      </c>
      <c r="S238" s="331">
        <v>3.37962962962963E-3</v>
      </c>
      <c r="T238" s="332">
        <f>SUM(M238:S238)</f>
        <v>1.6481481481481482E-2</v>
      </c>
      <c r="U238" s="488" t="s">
        <v>529</v>
      </c>
      <c r="V238" s="331"/>
      <c r="W238" s="343"/>
      <c r="X238" s="343"/>
      <c r="Y238" s="408"/>
      <c r="Z238" s="412">
        <f>IF(M238=0,100,M238)</f>
        <v>2.5694444444444445E-3</v>
      </c>
      <c r="AA238" s="412">
        <f>IF(N238=0,100,N238)</f>
        <v>2.2222222222222222E-3</v>
      </c>
      <c r="AB238" s="412">
        <f>IF(O238=0,100,O238)</f>
        <v>1.9560185185185184E-3</v>
      </c>
      <c r="AC238" s="412">
        <f>IF(P238=0,100,P238)</f>
        <v>1.2268518518518518E-3</v>
      </c>
      <c r="AD238" s="412">
        <f>IF(Q238=0,100,Q238)</f>
        <v>2.5347222222222221E-3</v>
      </c>
      <c r="AE238" s="412">
        <f>IF(R238=0,100,R238)</f>
        <v>2.5925925925925925E-3</v>
      </c>
      <c r="AF238" s="412">
        <f>IF(S238=0,100,S238)</f>
        <v>3.37962962962963E-3</v>
      </c>
      <c r="AG238" s="412">
        <f>IF(T238=0,100,T238)</f>
        <v>1.6481481481481482E-2</v>
      </c>
      <c r="AH238" s="412" t="str">
        <f>IF(U238=0,100,U238)</f>
        <v>x</v>
      </c>
      <c r="AI238" s="412">
        <f>IF(V238=0,100,V238)</f>
        <v>100</v>
      </c>
      <c r="AJ238" s="412">
        <f>IF(W238=0,100,W238)</f>
        <v>100</v>
      </c>
      <c r="AK238" s="412">
        <f>IF(X238=0,100,X238)</f>
        <v>100</v>
      </c>
      <c r="AL238" s="413">
        <f>IF($B238="Dame",IF(M238=0,100,M238),100)</f>
        <v>100</v>
      </c>
      <c r="AM238" s="413">
        <f>IF($B238="Dame",IF(N238=0,100,N238),100)</f>
        <v>100</v>
      </c>
      <c r="AN238" s="413">
        <f>IF($B238="Dame",IF(O238=0,100,O238),100)</f>
        <v>100</v>
      </c>
      <c r="AO238" s="413">
        <f>IF($B238="Dame",IF(P238=0,100,P238),100)</f>
        <v>100</v>
      </c>
      <c r="AP238" s="413">
        <f>IF($B238="Dame",IF(Q238=0,100,Q238),100)</f>
        <v>100</v>
      </c>
      <c r="AQ238" s="413">
        <f>IF($B238="Dame",IF(R238=0,100,R238),100)</f>
        <v>100</v>
      </c>
      <c r="AR238" s="413">
        <f>IF($B238="Dame",IF(S238=0,100,S238),100)</f>
        <v>100</v>
      </c>
      <c r="AS238" s="413">
        <f>IF($B238="Dame",IF(T238=0,100,T238),100)</f>
        <v>100</v>
      </c>
      <c r="AT238" s="413">
        <f>IF($B238="Dame",IF(U238=0,100,U238),100)</f>
        <v>100</v>
      </c>
      <c r="AU238" s="413">
        <f>IF($B238="Dame",IF(V238=0,100,V238),100)</f>
        <v>100</v>
      </c>
      <c r="AV238" s="413">
        <f>IF($B238="Dame",IF(W238=0,100,W238),100)</f>
        <v>100</v>
      </c>
      <c r="AW238" s="413">
        <f>IF($B238="Dame",IF(X238=0,100,X238),100)</f>
        <v>100</v>
      </c>
    </row>
    <row r="239" spans="1:49" x14ac:dyDescent="0.2">
      <c r="A239" s="319">
        <v>37796</v>
      </c>
      <c r="B239" s="319" t="s">
        <v>472</v>
      </c>
      <c r="C239" s="326">
        <v>254</v>
      </c>
      <c r="D239" s="319"/>
      <c r="E239" s="352">
        <v>1</v>
      </c>
      <c r="F239" s="352">
        <v>1</v>
      </c>
      <c r="G239" s="474">
        <v>1.6550925925925924E-2</v>
      </c>
      <c r="H239" s="487" t="str">
        <f>IF(T239=J239,"Pers","")</f>
        <v/>
      </c>
      <c r="I239" s="487" t="str">
        <f>IF(E239&gt;1,IF(G239=K239,"Pers",""),"")</f>
        <v/>
      </c>
      <c r="J239" s="477">
        <f t="array" ref="J239">MIN(IF(L$13:L$1000=L239,T$13:T$1000))</f>
        <v>1.5543981481481482E-2</v>
      </c>
      <c r="K239" s="477">
        <f t="array" ref="K239">MIN(IF(L$13:L$1000=L239,U$13:U$1000))</f>
        <v>0</v>
      </c>
      <c r="L239" s="330" t="s">
        <v>168</v>
      </c>
      <c r="M239" s="331">
        <v>2.5462962962962961E-3</v>
      </c>
      <c r="N239" s="331">
        <v>2.0601851851851853E-3</v>
      </c>
      <c r="O239" s="331">
        <v>1.9907407407407408E-3</v>
      </c>
      <c r="P239" s="331">
        <v>1.2268518518518518E-3</v>
      </c>
      <c r="Q239" s="331">
        <v>2.5231481481481481E-3</v>
      </c>
      <c r="R239" s="331">
        <v>2.7199074074074074E-3</v>
      </c>
      <c r="S239" s="331">
        <v>3.483796296296296E-3</v>
      </c>
      <c r="T239" s="332">
        <f>SUM(M239:S239)</f>
        <v>1.6550925925925924E-2</v>
      </c>
      <c r="U239" s="488" t="s">
        <v>529</v>
      </c>
      <c r="V239" s="343"/>
      <c r="W239" s="343"/>
      <c r="X239" s="343"/>
      <c r="Y239" s="316"/>
      <c r="Z239" s="412">
        <f>IF(M239=0,100,M239)</f>
        <v>2.5462962962962961E-3</v>
      </c>
      <c r="AA239" s="412">
        <f>IF(N239=0,100,N239)</f>
        <v>2.0601851851851853E-3</v>
      </c>
      <c r="AB239" s="412">
        <f>IF(O239=0,100,O239)</f>
        <v>1.9907407407407408E-3</v>
      </c>
      <c r="AC239" s="412">
        <f>IF(P239=0,100,P239)</f>
        <v>1.2268518518518518E-3</v>
      </c>
      <c r="AD239" s="412">
        <f>IF(Q239=0,100,Q239)</f>
        <v>2.5231481481481481E-3</v>
      </c>
      <c r="AE239" s="412">
        <f>IF(R239=0,100,R239)</f>
        <v>2.7199074074074074E-3</v>
      </c>
      <c r="AF239" s="412">
        <f>IF(S239=0,100,S239)</f>
        <v>3.483796296296296E-3</v>
      </c>
      <c r="AG239" s="412">
        <f>IF(T239=0,100,T239)</f>
        <v>1.6550925925925924E-2</v>
      </c>
      <c r="AH239" s="412" t="str">
        <f>IF(U239=0,100,U239)</f>
        <v>x</v>
      </c>
      <c r="AI239" s="412">
        <f>IF(V239=0,100,V239)</f>
        <v>100</v>
      </c>
      <c r="AJ239" s="412">
        <f>IF(W239=0,100,W239)</f>
        <v>100</v>
      </c>
      <c r="AK239" s="412">
        <f>IF(X239=0,100,X239)</f>
        <v>100</v>
      </c>
      <c r="AL239" s="413">
        <f>IF($B239="Dame",IF(M239=0,100,M239),100)</f>
        <v>100</v>
      </c>
      <c r="AM239" s="413">
        <f>IF($B239="Dame",IF(N239=0,100,N239),100)</f>
        <v>100</v>
      </c>
      <c r="AN239" s="413">
        <f>IF($B239="Dame",IF(O239=0,100,O239),100)</f>
        <v>100</v>
      </c>
      <c r="AO239" s="413">
        <f>IF($B239="Dame",IF(P239=0,100,P239),100)</f>
        <v>100</v>
      </c>
      <c r="AP239" s="413">
        <f>IF($B239="Dame",IF(Q239=0,100,Q239),100)</f>
        <v>100</v>
      </c>
      <c r="AQ239" s="413">
        <f>IF($B239="Dame",IF(R239=0,100,R239),100)</f>
        <v>100</v>
      </c>
      <c r="AR239" s="413">
        <f>IF($B239="Dame",IF(S239=0,100,S239),100)</f>
        <v>100</v>
      </c>
      <c r="AS239" s="413">
        <f>IF($B239="Dame",IF(T239=0,100,T239),100)</f>
        <v>100</v>
      </c>
      <c r="AT239" s="413">
        <f>IF($B239="Dame",IF(U239=0,100,U239),100)</f>
        <v>100</v>
      </c>
      <c r="AU239" s="413">
        <f>IF($B239="Dame",IF(V239=0,100,V239),100)</f>
        <v>100</v>
      </c>
      <c r="AV239" s="413">
        <f>IF($B239="Dame",IF(W239=0,100,W239),100)</f>
        <v>100</v>
      </c>
      <c r="AW239" s="413">
        <f>IF($B239="Dame",IF(X239=0,100,X239),100)</f>
        <v>100</v>
      </c>
    </row>
    <row r="240" spans="1:49" x14ac:dyDescent="0.2">
      <c r="A240" s="319">
        <v>37796</v>
      </c>
      <c r="B240" s="319" t="s">
        <v>469</v>
      </c>
      <c r="C240" s="326">
        <v>29</v>
      </c>
      <c r="D240" s="319"/>
      <c r="E240" s="352">
        <v>1</v>
      </c>
      <c r="F240" s="352">
        <v>1</v>
      </c>
      <c r="G240" s="474">
        <v>1.7384259259259259E-2</v>
      </c>
      <c r="H240" s="487" t="str">
        <f>IF(T240=J240,"Pers","")</f>
        <v/>
      </c>
      <c r="I240" s="487" t="str">
        <f>IF(E240&gt;1,IF(G240=K240,"Pers",""),"")</f>
        <v/>
      </c>
      <c r="J240" s="477">
        <f t="array" ref="J240">MIN(IF(L$13:L$1000=L240,T$13:T$1000))</f>
        <v>1.6701388888888891E-2</v>
      </c>
      <c r="K240" s="477">
        <f t="array" ref="K240">MIN(IF(L$13:L$1000=L240,U$13:U$1000))</f>
        <v>0</v>
      </c>
      <c r="L240" s="326" t="s">
        <v>35</v>
      </c>
      <c r="M240" s="331">
        <v>2.8472222222222219E-3</v>
      </c>
      <c r="N240" s="331">
        <v>2.0370370370370373E-3</v>
      </c>
      <c r="O240" s="331">
        <v>2.1527777777777778E-3</v>
      </c>
      <c r="P240" s="331">
        <v>1.3194444444444443E-3</v>
      </c>
      <c r="Q240" s="331">
        <v>2.5000000000000001E-3</v>
      </c>
      <c r="R240" s="331">
        <v>2.8587962962962963E-3</v>
      </c>
      <c r="S240" s="331">
        <v>3.6689814814814814E-3</v>
      </c>
      <c r="T240" s="332">
        <f>SUM(M240:S240)</f>
        <v>1.7384259259259259E-2</v>
      </c>
      <c r="U240" s="488" t="s">
        <v>529</v>
      </c>
      <c r="V240" s="343"/>
      <c r="W240" s="343"/>
      <c r="X240" s="343"/>
      <c r="Y240" s="408"/>
      <c r="Z240" s="412">
        <f>IF(M240=0,100,M240)</f>
        <v>2.8472222222222219E-3</v>
      </c>
      <c r="AA240" s="412">
        <f>IF(N240=0,100,N240)</f>
        <v>2.0370370370370373E-3</v>
      </c>
      <c r="AB240" s="412">
        <f>IF(O240=0,100,O240)</f>
        <v>2.1527777777777778E-3</v>
      </c>
      <c r="AC240" s="412">
        <f>IF(P240=0,100,P240)</f>
        <v>1.3194444444444443E-3</v>
      </c>
      <c r="AD240" s="412">
        <f>IF(Q240=0,100,Q240)</f>
        <v>2.5000000000000001E-3</v>
      </c>
      <c r="AE240" s="412">
        <f>IF(R240=0,100,R240)</f>
        <v>2.8587962962962963E-3</v>
      </c>
      <c r="AF240" s="412">
        <f>IF(S240=0,100,S240)</f>
        <v>3.6689814814814814E-3</v>
      </c>
      <c r="AG240" s="412">
        <f>IF(T240=0,100,T240)</f>
        <v>1.7384259259259259E-2</v>
      </c>
      <c r="AH240" s="412" t="str">
        <f>IF(U240=0,100,U240)</f>
        <v>x</v>
      </c>
      <c r="AI240" s="412">
        <f>IF(V240=0,100,V240)</f>
        <v>100</v>
      </c>
      <c r="AJ240" s="412">
        <f>IF(W240=0,100,W240)</f>
        <v>100</v>
      </c>
      <c r="AK240" s="412">
        <f>IF(X240=0,100,X240)</f>
        <v>100</v>
      </c>
      <c r="AL240" s="413">
        <f>IF($B240="Dame",IF(M240=0,100,M240),100)</f>
        <v>2.8472222222222219E-3</v>
      </c>
      <c r="AM240" s="413">
        <f>IF($B240="Dame",IF(N240=0,100,N240),100)</f>
        <v>2.0370370370370373E-3</v>
      </c>
      <c r="AN240" s="413">
        <f>IF($B240="Dame",IF(O240=0,100,O240),100)</f>
        <v>2.1527777777777778E-3</v>
      </c>
      <c r="AO240" s="413">
        <f>IF($B240="Dame",IF(P240=0,100,P240),100)</f>
        <v>1.3194444444444443E-3</v>
      </c>
      <c r="AP240" s="413">
        <f>IF($B240="Dame",IF(Q240=0,100,Q240),100)</f>
        <v>2.5000000000000001E-3</v>
      </c>
      <c r="AQ240" s="413">
        <f>IF($B240="Dame",IF(R240=0,100,R240),100)</f>
        <v>2.8587962962962963E-3</v>
      </c>
      <c r="AR240" s="413">
        <f>IF($B240="Dame",IF(S240=0,100,S240),100)</f>
        <v>3.6689814814814814E-3</v>
      </c>
      <c r="AS240" s="413">
        <f>IF($B240="Dame",IF(T240=0,100,T240),100)</f>
        <v>1.7384259259259259E-2</v>
      </c>
      <c r="AT240" s="413" t="str">
        <f>IF($B240="Dame",IF(U240=0,100,U240),100)</f>
        <v>x</v>
      </c>
      <c r="AU240" s="413">
        <f>IF($B240="Dame",IF(V240=0,100,V240),100)</f>
        <v>100</v>
      </c>
      <c r="AV240" s="413">
        <f>IF($B240="Dame",IF(W240=0,100,W240),100)</f>
        <v>100</v>
      </c>
      <c r="AW240" s="413">
        <f>IF($B240="Dame",IF(X240=0,100,X240),100)</f>
        <v>100</v>
      </c>
    </row>
    <row r="241" spans="1:49" x14ac:dyDescent="0.2">
      <c r="A241" s="319">
        <v>37796</v>
      </c>
      <c r="B241" s="319" t="s">
        <v>472</v>
      </c>
      <c r="C241" s="326">
        <v>223</v>
      </c>
      <c r="D241" s="319"/>
      <c r="E241" s="352">
        <v>1</v>
      </c>
      <c r="F241" s="352">
        <v>1</v>
      </c>
      <c r="G241" s="474">
        <v>2.0810185185185185E-2</v>
      </c>
      <c r="H241" s="487" t="str">
        <f>IF(T241=J241,"Pers","")</f>
        <v/>
      </c>
      <c r="I241" s="487" t="str">
        <f>IF(E241&gt;1,IF(G241=K241,"Pers",""),"")</f>
        <v/>
      </c>
      <c r="J241" s="477">
        <f t="array" ref="J241">MIN(IF(L$13:L$1000=L241,T$13:T$1000))</f>
        <v>1.4375000000000001E-2</v>
      </c>
      <c r="K241" s="477">
        <f t="array" ref="K241">MIN(IF(L$13:L$1000=L241,U$13:U$1000))</f>
        <v>3.0150462962962962E-2</v>
      </c>
      <c r="L241" s="326" t="s">
        <v>153</v>
      </c>
      <c r="M241" s="331">
        <v>3.1018518518518522E-3</v>
      </c>
      <c r="N241" s="331">
        <v>2.488425925925926E-3</v>
      </c>
      <c r="O241" s="331">
        <v>2.615740740740741E-3</v>
      </c>
      <c r="P241" s="331">
        <v>1.712962962962963E-3</v>
      </c>
      <c r="Q241" s="331">
        <v>3.1134259259259257E-3</v>
      </c>
      <c r="R241" s="331">
        <v>3.4953703703703705E-3</v>
      </c>
      <c r="S241" s="331">
        <v>4.2824074074074075E-3</v>
      </c>
      <c r="T241" s="332">
        <f>SUM(M241:S241)</f>
        <v>2.0810185185185185E-2</v>
      </c>
      <c r="U241" s="488" t="s">
        <v>529</v>
      </c>
      <c r="V241" s="331"/>
      <c r="W241" s="343"/>
      <c r="X241" s="343"/>
      <c r="Y241" s="408"/>
      <c r="Z241" s="412">
        <f>IF(M241=0,100,M241)</f>
        <v>3.1018518518518522E-3</v>
      </c>
      <c r="AA241" s="412">
        <f>IF(N241=0,100,N241)</f>
        <v>2.488425925925926E-3</v>
      </c>
      <c r="AB241" s="412">
        <f>IF(O241=0,100,O241)</f>
        <v>2.615740740740741E-3</v>
      </c>
      <c r="AC241" s="412">
        <f>IF(P241=0,100,P241)</f>
        <v>1.712962962962963E-3</v>
      </c>
      <c r="AD241" s="412">
        <f>IF(Q241=0,100,Q241)</f>
        <v>3.1134259259259257E-3</v>
      </c>
      <c r="AE241" s="412">
        <f>IF(R241=0,100,R241)</f>
        <v>3.4953703703703705E-3</v>
      </c>
      <c r="AF241" s="412">
        <f>IF(S241=0,100,S241)</f>
        <v>4.2824074074074075E-3</v>
      </c>
      <c r="AG241" s="412">
        <f>IF(T241=0,100,T241)</f>
        <v>2.0810185185185185E-2</v>
      </c>
      <c r="AH241" s="412" t="str">
        <f>IF(U241=0,100,U241)</f>
        <v>x</v>
      </c>
      <c r="AI241" s="412">
        <f>IF(V241=0,100,V241)</f>
        <v>100</v>
      </c>
      <c r="AJ241" s="412">
        <f>IF(W241=0,100,W241)</f>
        <v>100</v>
      </c>
      <c r="AK241" s="412">
        <f>IF(X241=0,100,X241)</f>
        <v>100</v>
      </c>
      <c r="AL241" s="413">
        <f>IF($B241="Dame",IF(M241=0,100,M241),100)</f>
        <v>100</v>
      </c>
      <c r="AM241" s="413">
        <f>IF($B241="Dame",IF(N241=0,100,N241),100)</f>
        <v>100</v>
      </c>
      <c r="AN241" s="413">
        <f>IF($B241="Dame",IF(O241=0,100,O241),100)</f>
        <v>100</v>
      </c>
      <c r="AO241" s="413">
        <f>IF($B241="Dame",IF(P241=0,100,P241),100)</f>
        <v>100</v>
      </c>
      <c r="AP241" s="413">
        <f>IF($B241="Dame",IF(Q241=0,100,Q241),100)</f>
        <v>100</v>
      </c>
      <c r="AQ241" s="413">
        <f>IF($B241="Dame",IF(R241=0,100,R241),100)</f>
        <v>100</v>
      </c>
      <c r="AR241" s="413">
        <f>IF($B241="Dame",IF(S241=0,100,S241),100)</f>
        <v>100</v>
      </c>
      <c r="AS241" s="413">
        <f>IF($B241="Dame",IF(T241=0,100,T241),100)</f>
        <v>100</v>
      </c>
      <c r="AT241" s="413">
        <f>IF($B241="Dame",IF(U241=0,100,U241),100)</f>
        <v>100</v>
      </c>
      <c r="AU241" s="413">
        <f>IF($B241="Dame",IF(V241=0,100,V241),100)</f>
        <v>100</v>
      </c>
      <c r="AV241" s="413">
        <f>IF($B241="Dame",IF(W241=0,100,W241),100)</f>
        <v>100</v>
      </c>
      <c r="AW241" s="413">
        <f>IF($B241="Dame",IF(X241=0,100,X241),100)</f>
        <v>100</v>
      </c>
    </row>
    <row r="242" spans="1:49" x14ac:dyDescent="0.2">
      <c r="A242" s="319">
        <v>37796</v>
      </c>
      <c r="B242" s="319" t="s">
        <v>472</v>
      </c>
      <c r="C242" s="326">
        <v>487</v>
      </c>
      <c r="D242" s="319"/>
      <c r="E242" s="352">
        <v>2</v>
      </c>
      <c r="F242" s="352">
        <v>1</v>
      </c>
      <c r="G242" s="475">
        <v>2.5462962962962965E-2</v>
      </c>
      <c r="H242" s="487" t="str">
        <f>IF(T242=J242,"Pers","")</f>
        <v/>
      </c>
      <c r="I242" s="487" t="str">
        <f>IF(E242&gt;1,IF(G242=K242,"Pers",""),"")</f>
        <v/>
      </c>
      <c r="J242" s="477">
        <f t="array" ref="J242">MIN(IF(L$13:L$1000=L242,T$13:T$1000))</f>
        <v>1.2002314814814815E-2</v>
      </c>
      <c r="K242" s="477">
        <f t="array" ref="K242">MIN(IF(L$13:L$1000=L242,U$13:U$1000))</f>
        <v>2.4444444444444442E-2</v>
      </c>
      <c r="L242" s="326" t="s">
        <v>289</v>
      </c>
      <c r="M242" s="331">
        <v>2.1875000000000002E-3</v>
      </c>
      <c r="N242" s="331">
        <v>1.4351851851851854E-3</v>
      </c>
      <c r="O242" s="331">
        <v>1.5162037037037036E-3</v>
      </c>
      <c r="P242" s="331">
        <v>9.2592592592592585E-4</v>
      </c>
      <c r="Q242" s="331">
        <v>1.689814814814815E-3</v>
      </c>
      <c r="R242" s="331">
        <v>2.0370370370370373E-3</v>
      </c>
      <c r="S242" s="331">
        <v>2.627314814814815E-3</v>
      </c>
      <c r="T242" s="332">
        <f>SUM(M242:S242)</f>
        <v>1.2418981481481482E-2</v>
      </c>
      <c r="U242" s="489" t="s">
        <v>529</v>
      </c>
      <c r="V242" s="343"/>
      <c r="W242" s="343"/>
      <c r="X242" s="343"/>
      <c r="Y242" s="408"/>
      <c r="Z242" s="412">
        <f>IF(M242=0,100,M242)</f>
        <v>2.1875000000000002E-3</v>
      </c>
      <c r="AA242" s="412">
        <f>IF(N242=0,100,N242)</f>
        <v>1.4351851851851854E-3</v>
      </c>
      <c r="AB242" s="412">
        <f>IF(O242=0,100,O242)</f>
        <v>1.5162037037037036E-3</v>
      </c>
      <c r="AC242" s="412">
        <f>IF(P242=0,100,P242)</f>
        <v>9.2592592592592585E-4</v>
      </c>
      <c r="AD242" s="412">
        <f>IF(Q242=0,100,Q242)</f>
        <v>1.689814814814815E-3</v>
      </c>
      <c r="AE242" s="412">
        <f>IF(R242=0,100,R242)</f>
        <v>2.0370370370370373E-3</v>
      </c>
      <c r="AF242" s="412">
        <f>IF(S242=0,100,S242)</f>
        <v>2.627314814814815E-3</v>
      </c>
      <c r="AG242" s="412">
        <f>IF(T242=0,100,T242)</f>
        <v>1.2418981481481482E-2</v>
      </c>
      <c r="AH242" s="412" t="str">
        <f>IF(U242=0,100,U242)</f>
        <v>x</v>
      </c>
      <c r="AI242" s="412">
        <f>IF(V242=0,100,V242)</f>
        <v>100</v>
      </c>
      <c r="AJ242" s="412">
        <f>IF(W242=0,100,W242)</f>
        <v>100</v>
      </c>
      <c r="AK242" s="412">
        <f>IF(X242=0,100,X242)</f>
        <v>100</v>
      </c>
      <c r="AL242" s="413">
        <f>IF($B242="Dame",IF(M242=0,100,M242),100)</f>
        <v>100</v>
      </c>
      <c r="AM242" s="413">
        <f>IF($B242="Dame",IF(N242=0,100,N242),100)</f>
        <v>100</v>
      </c>
      <c r="AN242" s="413">
        <f>IF($B242="Dame",IF(O242=0,100,O242),100)</f>
        <v>100</v>
      </c>
      <c r="AO242" s="413">
        <f>IF($B242="Dame",IF(P242=0,100,P242),100)</f>
        <v>100</v>
      </c>
      <c r="AP242" s="413">
        <f>IF($B242="Dame",IF(Q242=0,100,Q242),100)</f>
        <v>100</v>
      </c>
      <c r="AQ242" s="413">
        <f>IF($B242="Dame",IF(R242=0,100,R242),100)</f>
        <v>100</v>
      </c>
      <c r="AR242" s="413">
        <f>IF($B242="Dame",IF(S242=0,100,S242),100)</f>
        <v>100</v>
      </c>
      <c r="AS242" s="413">
        <f>IF($B242="Dame",IF(T242=0,100,T242),100)</f>
        <v>100</v>
      </c>
      <c r="AT242" s="413">
        <f>IF($B242="Dame",IF(U242=0,100,U242),100)</f>
        <v>100</v>
      </c>
      <c r="AU242" s="413">
        <f>IF($B242="Dame",IF(V242=0,100,V242),100)</f>
        <v>100</v>
      </c>
      <c r="AV242" s="413">
        <f>IF($B242="Dame",IF(W242=0,100,W242),100)</f>
        <v>100</v>
      </c>
      <c r="AW242" s="413">
        <f>IF($B242="Dame",IF(X242=0,100,X242),100)</f>
        <v>100</v>
      </c>
    </row>
    <row r="243" spans="1:49" x14ac:dyDescent="0.2">
      <c r="A243" s="319">
        <v>37796</v>
      </c>
      <c r="B243" s="319" t="s">
        <v>472</v>
      </c>
      <c r="C243" s="326">
        <v>488</v>
      </c>
      <c r="D243" s="319"/>
      <c r="E243" s="352">
        <v>2</v>
      </c>
      <c r="F243" s="352">
        <v>2</v>
      </c>
      <c r="G243" s="475">
        <v>2.5462962962962965E-2</v>
      </c>
      <c r="H243" s="487" t="str">
        <f>IF(T243=J243,"Pers","")</f>
        <v/>
      </c>
      <c r="I243" s="487" t="str">
        <f>IF(E243&gt;1,IF(G243=K243,"Pers",""),"")</f>
        <v/>
      </c>
      <c r="J243" s="477">
        <f t="array" ref="J243">MIN(IF(L$13:L$1000=L243,T$13:T$1000))</f>
        <v>1.2002314814814815E-2</v>
      </c>
      <c r="K243" s="477">
        <f t="array" ref="K243">MIN(IF(L$13:L$1000=L243,U$13:U$1000))</f>
        <v>2.4444444444444442E-2</v>
      </c>
      <c r="L243" s="326" t="s">
        <v>289</v>
      </c>
      <c r="M243" s="331">
        <v>2.3379629629629631E-3</v>
      </c>
      <c r="N243" s="331">
        <v>1.6203703703703703E-3</v>
      </c>
      <c r="O243" s="331">
        <v>1.6087962962962963E-3</v>
      </c>
      <c r="P243" s="331">
        <v>9.1435185185185185E-4</v>
      </c>
      <c r="Q243" s="331">
        <v>1.8634259259259261E-3</v>
      </c>
      <c r="R243" s="331">
        <v>2.1180555555555553E-3</v>
      </c>
      <c r="S243" s="331">
        <v>2.5810185185185185E-3</v>
      </c>
      <c r="T243" s="332">
        <f>SUM(M243:S243)</f>
        <v>1.3043981481481483E-2</v>
      </c>
      <c r="U243" s="332">
        <v>2.5462962962962965E-2</v>
      </c>
      <c r="V243" s="343"/>
      <c r="W243" s="343"/>
      <c r="X243" s="343"/>
      <c r="Y243" s="408"/>
      <c r="Z243" s="412">
        <f>IF(M243=0,100,M243)</f>
        <v>2.3379629629629631E-3</v>
      </c>
      <c r="AA243" s="412">
        <f>IF(N243=0,100,N243)</f>
        <v>1.6203703703703703E-3</v>
      </c>
      <c r="AB243" s="412">
        <f>IF(O243=0,100,O243)</f>
        <v>1.6087962962962963E-3</v>
      </c>
      <c r="AC243" s="412">
        <f>IF(P243=0,100,P243)</f>
        <v>9.1435185185185185E-4</v>
      </c>
      <c r="AD243" s="412">
        <f>IF(Q243=0,100,Q243)</f>
        <v>1.8634259259259261E-3</v>
      </c>
      <c r="AE243" s="412">
        <f>IF(R243=0,100,R243)</f>
        <v>2.1180555555555553E-3</v>
      </c>
      <c r="AF243" s="412">
        <f>IF(S243=0,100,S243)</f>
        <v>2.5810185185185185E-3</v>
      </c>
      <c r="AG243" s="412">
        <f>IF(T243=0,100,T243)</f>
        <v>1.3043981481481483E-2</v>
      </c>
      <c r="AH243" s="412">
        <f>IF(U243=0,100,U243)</f>
        <v>2.5462962962962965E-2</v>
      </c>
      <c r="AI243" s="412">
        <f>IF(V243=0,100,V243)</f>
        <v>100</v>
      </c>
      <c r="AJ243" s="412">
        <f>IF(W243=0,100,W243)</f>
        <v>100</v>
      </c>
      <c r="AK243" s="412">
        <f>IF(X243=0,100,X243)</f>
        <v>100</v>
      </c>
      <c r="AL243" s="413">
        <f>IF($B243="Dame",IF(M243=0,100,M243),100)</f>
        <v>100</v>
      </c>
      <c r="AM243" s="413">
        <f>IF($B243="Dame",IF(N243=0,100,N243),100)</f>
        <v>100</v>
      </c>
      <c r="AN243" s="413">
        <f>IF($B243="Dame",IF(O243=0,100,O243),100)</f>
        <v>100</v>
      </c>
      <c r="AO243" s="413">
        <f>IF($B243="Dame",IF(P243=0,100,P243),100)</f>
        <v>100</v>
      </c>
      <c r="AP243" s="413">
        <f>IF($B243="Dame",IF(Q243=0,100,Q243),100)</f>
        <v>100</v>
      </c>
      <c r="AQ243" s="413">
        <f>IF($B243="Dame",IF(R243=0,100,R243),100)</f>
        <v>100</v>
      </c>
      <c r="AR243" s="413">
        <f>IF($B243="Dame",IF(S243=0,100,S243),100)</f>
        <v>100</v>
      </c>
      <c r="AS243" s="413">
        <f>IF($B243="Dame",IF(T243=0,100,T243),100)</f>
        <v>100</v>
      </c>
      <c r="AT243" s="413">
        <f>IF($B243="Dame",IF(U243=0,100,U243),100)</f>
        <v>100</v>
      </c>
      <c r="AU243" s="413">
        <f>IF($B243="Dame",IF(V243=0,100,V243),100)</f>
        <v>100</v>
      </c>
      <c r="AV243" s="413">
        <f>IF($B243="Dame",IF(W243=0,100,W243),100)</f>
        <v>100</v>
      </c>
      <c r="AW243" s="413">
        <f>IF($B243="Dame",IF(X243=0,100,X243),100)</f>
        <v>100</v>
      </c>
    </row>
    <row r="244" spans="1:49" x14ac:dyDescent="0.2">
      <c r="A244" s="319">
        <v>37796</v>
      </c>
      <c r="B244" s="319" t="s">
        <v>472</v>
      </c>
      <c r="C244" s="326">
        <v>199</v>
      </c>
      <c r="D244" s="319"/>
      <c r="E244" s="352">
        <v>2</v>
      </c>
      <c r="F244" s="352">
        <v>1</v>
      </c>
      <c r="G244" s="475">
        <v>2.8391203703703703E-2</v>
      </c>
      <c r="H244" s="487" t="str">
        <f>IF(T244=J244,"Pers","")</f>
        <v/>
      </c>
      <c r="I244" s="487" t="str">
        <f>IF(E244&gt;1,IF(G244=K244,"Pers",""),"")</f>
        <v/>
      </c>
      <c r="J244" s="477">
        <f t="array" ref="J244">MIN(IF(L$13:L$1000=L244,T$13:T$1000))</f>
        <v>1.3194444444444443E-2</v>
      </c>
      <c r="K244" s="477">
        <f t="array" ref="K244">MIN(IF(L$13:L$1000=L244,U$13:U$1000))</f>
        <v>2.6701388888888886E-2</v>
      </c>
      <c r="L244" s="326" t="s">
        <v>138</v>
      </c>
      <c r="M244" s="331">
        <v>2.3842592592592591E-3</v>
      </c>
      <c r="N244" s="331">
        <v>1.6203703703703703E-3</v>
      </c>
      <c r="O244" s="331">
        <v>1.7245370370370372E-3</v>
      </c>
      <c r="P244" s="331">
        <v>1.0300925925925926E-3</v>
      </c>
      <c r="Q244" s="331">
        <v>1.9907407407407408E-3</v>
      </c>
      <c r="R244" s="331">
        <v>2.2800925925925927E-3</v>
      </c>
      <c r="S244" s="331">
        <v>2.8819444444444444E-3</v>
      </c>
      <c r="T244" s="332">
        <f>SUM(M244:S244)</f>
        <v>1.3912037037037037E-2</v>
      </c>
      <c r="U244" s="488" t="s">
        <v>529</v>
      </c>
      <c r="V244" s="343"/>
      <c r="W244" s="343"/>
      <c r="X244" s="343"/>
      <c r="Y244" s="408"/>
      <c r="Z244" s="412">
        <f>IF(M244=0,100,M244)</f>
        <v>2.3842592592592591E-3</v>
      </c>
      <c r="AA244" s="412">
        <f>IF(N244=0,100,N244)</f>
        <v>1.6203703703703703E-3</v>
      </c>
      <c r="AB244" s="412">
        <f>IF(O244=0,100,O244)</f>
        <v>1.7245370370370372E-3</v>
      </c>
      <c r="AC244" s="412">
        <f>IF(P244=0,100,P244)</f>
        <v>1.0300925925925926E-3</v>
      </c>
      <c r="AD244" s="412">
        <f>IF(Q244=0,100,Q244)</f>
        <v>1.9907407407407408E-3</v>
      </c>
      <c r="AE244" s="412">
        <f>IF(R244=0,100,R244)</f>
        <v>2.2800925925925927E-3</v>
      </c>
      <c r="AF244" s="412">
        <f>IF(S244=0,100,S244)</f>
        <v>2.8819444444444444E-3</v>
      </c>
      <c r="AG244" s="412">
        <f>IF(T244=0,100,T244)</f>
        <v>1.3912037037037037E-2</v>
      </c>
      <c r="AH244" s="412" t="str">
        <f>IF(U244=0,100,U244)</f>
        <v>x</v>
      </c>
      <c r="AI244" s="412">
        <f>IF(V244=0,100,V244)</f>
        <v>100</v>
      </c>
      <c r="AJ244" s="412">
        <f>IF(W244=0,100,W244)</f>
        <v>100</v>
      </c>
      <c r="AK244" s="412">
        <f>IF(X244=0,100,X244)</f>
        <v>100</v>
      </c>
      <c r="AL244" s="413">
        <f>IF($B244="Dame",IF(M244=0,100,M244),100)</f>
        <v>100</v>
      </c>
      <c r="AM244" s="413">
        <f>IF($B244="Dame",IF(N244=0,100,N244),100)</f>
        <v>100</v>
      </c>
      <c r="AN244" s="413">
        <f>IF($B244="Dame",IF(O244=0,100,O244),100)</f>
        <v>100</v>
      </c>
      <c r="AO244" s="413">
        <f>IF($B244="Dame",IF(P244=0,100,P244),100)</f>
        <v>100</v>
      </c>
      <c r="AP244" s="413">
        <f>IF($B244="Dame",IF(Q244=0,100,Q244),100)</f>
        <v>100</v>
      </c>
      <c r="AQ244" s="413">
        <f>IF($B244="Dame",IF(R244=0,100,R244),100)</f>
        <v>100</v>
      </c>
      <c r="AR244" s="413">
        <f>IF($B244="Dame",IF(S244=0,100,S244),100)</f>
        <v>100</v>
      </c>
      <c r="AS244" s="413">
        <f>IF($B244="Dame",IF(T244=0,100,T244),100)</f>
        <v>100</v>
      </c>
      <c r="AT244" s="413">
        <f>IF($B244="Dame",IF(U244=0,100,U244),100)</f>
        <v>100</v>
      </c>
      <c r="AU244" s="413">
        <f>IF($B244="Dame",IF(V244=0,100,V244),100)</f>
        <v>100</v>
      </c>
      <c r="AV244" s="413">
        <f>IF($B244="Dame",IF(W244=0,100,W244),100)</f>
        <v>100</v>
      </c>
      <c r="AW244" s="413">
        <f>IF($B244="Dame",IF(X244=0,100,X244),100)</f>
        <v>100</v>
      </c>
    </row>
    <row r="245" spans="1:49" x14ac:dyDescent="0.2">
      <c r="A245" s="319">
        <v>37796</v>
      </c>
      <c r="B245" s="319" t="s">
        <v>472</v>
      </c>
      <c r="C245" s="326">
        <v>200</v>
      </c>
      <c r="D245" s="319"/>
      <c r="E245" s="352">
        <v>2</v>
      </c>
      <c r="F245" s="352">
        <v>2</v>
      </c>
      <c r="G245" s="475">
        <v>2.8391203703703703E-2</v>
      </c>
      <c r="H245" s="487" t="str">
        <f>IF(T245=J245,"Pers","")</f>
        <v/>
      </c>
      <c r="I245" s="487" t="str">
        <f>IF(E245&gt;1,IF(G245=K245,"Pers",""),"")</f>
        <v/>
      </c>
      <c r="J245" s="477">
        <f t="array" ref="J245">MIN(IF(L$13:L$1000=L245,T$13:T$1000))</f>
        <v>1.3194444444444443E-2</v>
      </c>
      <c r="K245" s="477">
        <f t="array" ref="K245">MIN(IF(L$13:L$1000=L245,U$13:U$1000))</f>
        <v>2.6701388888888886E-2</v>
      </c>
      <c r="L245" s="334" t="s">
        <v>138</v>
      </c>
      <c r="M245" s="331">
        <v>2.6041666666666665E-3</v>
      </c>
      <c r="N245" s="331">
        <v>1.736111111111111E-3</v>
      </c>
      <c r="O245" s="331">
        <v>1.7824074074074072E-3</v>
      </c>
      <c r="P245" s="331">
        <v>1.0648148148148147E-3</v>
      </c>
      <c r="Q245" s="331">
        <v>2.1064814814814813E-3</v>
      </c>
      <c r="R245" s="331">
        <v>2.2916666666666667E-3</v>
      </c>
      <c r="S245" s="331">
        <v>2.8935185185185188E-3</v>
      </c>
      <c r="T245" s="332">
        <f>SUM(M245:S245)</f>
        <v>1.4479166666666666E-2</v>
      </c>
      <c r="U245" s="332">
        <v>2.8391203703703703E-2</v>
      </c>
      <c r="V245" s="343"/>
      <c r="W245" s="343"/>
      <c r="X245" s="343"/>
      <c r="Y245" s="408"/>
      <c r="Z245" s="412">
        <f>IF(M245=0,100,M245)</f>
        <v>2.6041666666666665E-3</v>
      </c>
      <c r="AA245" s="412">
        <f>IF(N245=0,100,N245)</f>
        <v>1.736111111111111E-3</v>
      </c>
      <c r="AB245" s="412">
        <f>IF(O245=0,100,O245)</f>
        <v>1.7824074074074072E-3</v>
      </c>
      <c r="AC245" s="412">
        <f>IF(P245=0,100,P245)</f>
        <v>1.0648148148148147E-3</v>
      </c>
      <c r="AD245" s="412">
        <f>IF(Q245=0,100,Q245)</f>
        <v>2.1064814814814813E-3</v>
      </c>
      <c r="AE245" s="412">
        <f>IF(R245=0,100,R245)</f>
        <v>2.2916666666666667E-3</v>
      </c>
      <c r="AF245" s="412">
        <f>IF(S245=0,100,S245)</f>
        <v>2.8935185185185188E-3</v>
      </c>
      <c r="AG245" s="412">
        <f>IF(T245=0,100,T245)</f>
        <v>1.4479166666666666E-2</v>
      </c>
      <c r="AH245" s="412">
        <f>IF(U245=0,100,U245)</f>
        <v>2.8391203703703703E-2</v>
      </c>
      <c r="AI245" s="412">
        <f>IF(V245=0,100,V245)</f>
        <v>100</v>
      </c>
      <c r="AJ245" s="412">
        <f>IF(W245=0,100,W245)</f>
        <v>100</v>
      </c>
      <c r="AK245" s="412">
        <f>IF(X245=0,100,X245)</f>
        <v>100</v>
      </c>
      <c r="AL245" s="413">
        <f>IF($B245="Dame",IF(M245=0,100,M245),100)</f>
        <v>100</v>
      </c>
      <c r="AM245" s="413">
        <f>IF($B245="Dame",IF(N245=0,100,N245),100)</f>
        <v>100</v>
      </c>
      <c r="AN245" s="413">
        <f>IF($B245="Dame",IF(O245=0,100,O245),100)</f>
        <v>100</v>
      </c>
      <c r="AO245" s="413">
        <f>IF($B245="Dame",IF(P245=0,100,P245),100)</f>
        <v>100</v>
      </c>
      <c r="AP245" s="413">
        <f>IF($B245="Dame",IF(Q245=0,100,Q245),100)</f>
        <v>100</v>
      </c>
      <c r="AQ245" s="413">
        <f>IF($B245="Dame",IF(R245=0,100,R245),100)</f>
        <v>100</v>
      </c>
      <c r="AR245" s="413">
        <f>IF($B245="Dame",IF(S245=0,100,S245),100)</f>
        <v>100</v>
      </c>
      <c r="AS245" s="413">
        <f>IF($B245="Dame",IF(T245=0,100,T245),100)</f>
        <v>100</v>
      </c>
      <c r="AT245" s="413">
        <f>IF($B245="Dame",IF(U245=0,100,U245),100)</f>
        <v>100</v>
      </c>
      <c r="AU245" s="413">
        <f>IF($B245="Dame",IF(V245=0,100,V245),100)</f>
        <v>100</v>
      </c>
      <c r="AV245" s="413">
        <f>IF($B245="Dame",IF(W245=0,100,W245),100)</f>
        <v>100</v>
      </c>
      <c r="AW245" s="413">
        <f>IF($B245="Dame",IF(X245=0,100,X245),100)</f>
        <v>100</v>
      </c>
    </row>
    <row r="246" spans="1:49" x14ac:dyDescent="0.2">
      <c r="A246" s="319">
        <v>37796</v>
      </c>
      <c r="B246" s="319" t="s">
        <v>472</v>
      </c>
      <c r="C246" s="326">
        <v>159</v>
      </c>
      <c r="D246" s="319"/>
      <c r="E246" s="352">
        <v>2</v>
      </c>
      <c r="F246" s="352">
        <v>1</v>
      </c>
      <c r="G246" s="475">
        <v>3.0081018518518521E-2</v>
      </c>
      <c r="H246" s="487" t="str">
        <f>IF(T246=J246,"Pers","")</f>
        <v/>
      </c>
      <c r="I246" s="487" t="str">
        <f>IF(E246&gt;1,IF(G246=K246,"Pers",""),"")</f>
        <v/>
      </c>
      <c r="J246" s="477">
        <f t="array" ref="J246">MIN(IF(L$13:L$1000=L246,T$13:T$1000))</f>
        <v>1.3738425925925925E-2</v>
      </c>
      <c r="K246" s="477">
        <f t="array" ref="K246">MIN(IF(L$13:L$1000=L246,U$13:U$1000))</f>
        <v>2.8125000000000001E-2</v>
      </c>
      <c r="L246" s="326" t="s">
        <v>124</v>
      </c>
      <c r="M246" s="331">
        <v>2.3958333333333336E-3</v>
      </c>
      <c r="N246" s="331">
        <v>1.6087962962962963E-3</v>
      </c>
      <c r="O246" s="331">
        <v>1.7245370370370372E-3</v>
      </c>
      <c r="P246" s="331">
        <v>1.0416666666666667E-3</v>
      </c>
      <c r="Q246" s="331">
        <v>2.2222222222222222E-3</v>
      </c>
      <c r="R246" s="331">
        <v>2.4537037037037036E-3</v>
      </c>
      <c r="S246" s="331">
        <v>3.1597222222222222E-3</v>
      </c>
      <c r="T246" s="332">
        <f>SUM(M246:S246)</f>
        <v>1.4606481481481482E-2</v>
      </c>
      <c r="U246" s="488" t="s">
        <v>529</v>
      </c>
      <c r="V246" s="343"/>
      <c r="W246" s="343"/>
      <c r="X246" s="343"/>
      <c r="Y246" s="408"/>
      <c r="Z246" s="412">
        <f>IF(M246=0,100,M246)</f>
        <v>2.3958333333333336E-3</v>
      </c>
      <c r="AA246" s="412">
        <f>IF(N246=0,100,N246)</f>
        <v>1.6087962962962963E-3</v>
      </c>
      <c r="AB246" s="412">
        <f>IF(O246=0,100,O246)</f>
        <v>1.7245370370370372E-3</v>
      </c>
      <c r="AC246" s="412">
        <f>IF(P246=0,100,P246)</f>
        <v>1.0416666666666667E-3</v>
      </c>
      <c r="AD246" s="412">
        <f>IF(Q246=0,100,Q246)</f>
        <v>2.2222222222222222E-3</v>
      </c>
      <c r="AE246" s="412">
        <f>IF(R246=0,100,R246)</f>
        <v>2.4537037037037036E-3</v>
      </c>
      <c r="AF246" s="412">
        <f>IF(S246=0,100,S246)</f>
        <v>3.1597222222222222E-3</v>
      </c>
      <c r="AG246" s="412">
        <f>IF(T246=0,100,T246)</f>
        <v>1.4606481481481482E-2</v>
      </c>
      <c r="AH246" s="412" t="str">
        <f>IF(U246=0,100,U246)</f>
        <v>x</v>
      </c>
      <c r="AI246" s="412">
        <f>IF(V246=0,100,V246)</f>
        <v>100</v>
      </c>
      <c r="AJ246" s="412">
        <f>IF(W246=0,100,W246)</f>
        <v>100</v>
      </c>
      <c r="AK246" s="412">
        <f>IF(X246=0,100,X246)</f>
        <v>100</v>
      </c>
      <c r="AL246" s="413">
        <f>IF($B246="Dame",IF(M246=0,100,M246),100)</f>
        <v>100</v>
      </c>
      <c r="AM246" s="413">
        <f>IF($B246="Dame",IF(N246=0,100,N246),100)</f>
        <v>100</v>
      </c>
      <c r="AN246" s="413">
        <f>IF($B246="Dame",IF(O246=0,100,O246),100)</f>
        <v>100</v>
      </c>
      <c r="AO246" s="413">
        <f>IF($B246="Dame",IF(P246=0,100,P246),100)</f>
        <v>100</v>
      </c>
      <c r="AP246" s="413">
        <f>IF($B246="Dame",IF(Q246=0,100,Q246),100)</f>
        <v>100</v>
      </c>
      <c r="AQ246" s="413">
        <f>IF($B246="Dame",IF(R246=0,100,R246),100)</f>
        <v>100</v>
      </c>
      <c r="AR246" s="413">
        <f>IF($B246="Dame",IF(S246=0,100,S246),100)</f>
        <v>100</v>
      </c>
      <c r="AS246" s="413">
        <f>IF($B246="Dame",IF(T246=0,100,T246),100)</f>
        <v>100</v>
      </c>
      <c r="AT246" s="413">
        <f>IF($B246="Dame",IF(U246=0,100,U246),100)</f>
        <v>100</v>
      </c>
      <c r="AU246" s="413">
        <f>IF($B246="Dame",IF(V246=0,100,V246),100)</f>
        <v>100</v>
      </c>
      <c r="AV246" s="413">
        <f>IF($B246="Dame",IF(W246=0,100,W246),100)</f>
        <v>100</v>
      </c>
      <c r="AW246" s="413">
        <f>IF($B246="Dame",IF(X246=0,100,X246),100)</f>
        <v>100</v>
      </c>
    </row>
    <row r="247" spans="1:49" x14ac:dyDescent="0.2">
      <c r="A247" s="319">
        <v>37796</v>
      </c>
      <c r="B247" s="319" t="s">
        <v>472</v>
      </c>
      <c r="C247" s="326">
        <v>160</v>
      </c>
      <c r="D247" s="319"/>
      <c r="E247" s="352">
        <v>2</v>
      </c>
      <c r="F247" s="352">
        <v>2</v>
      </c>
      <c r="G247" s="475">
        <v>3.0081018518518521E-2</v>
      </c>
      <c r="H247" s="487" t="str">
        <f>IF(T247=J247,"Pers","")</f>
        <v/>
      </c>
      <c r="I247" s="487" t="str">
        <f>IF(E247&gt;1,IF(G247=K247,"Pers",""),"")</f>
        <v/>
      </c>
      <c r="J247" s="477">
        <f t="array" ref="J247">MIN(IF(L$13:L$1000=L247,T$13:T$1000))</f>
        <v>1.3738425925925925E-2</v>
      </c>
      <c r="K247" s="477">
        <f t="array" ref="K247">MIN(IF(L$13:L$1000=L247,U$13:U$1000))</f>
        <v>2.8125000000000001E-2</v>
      </c>
      <c r="L247" s="326" t="s">
        <v>124</v>
      </c>
      <c r="M247" s="331">
        <v>2.7893518518518519E-3</v>
      </c>
      <c r="N247" s="331">
        <v>1.8865740740740742E-3</v>
      </c>
      <c r="O247" s="331">
        <v>1.8634259259259261E-3</v>
      </c>
      <c r="P247" s="331">
        <v>1.0995370370370371E-3</v>
      </c>
      <c r="Q247" s="331">
        <v>2.3726851851851851E-3</v>
      </c>
      <c r="R247" s="331">
        <v>2.4421296296296296E-3</v>
      </c>
      <c r="S247" s="331">
        <v>3.0208333333333333E-3</v>
      </c>
      <c r="T247" s="332">
        <f>SUM(M247:S247)</f>
        <v>1.5474537037037038E-2</v>
      </c>
      <c r="U247" s="332">
        <v>3.0081018518518521E-2</v>
      </c>
      <c r="V247" s="343"/>
      <c r="W247" s="343"/>
      <c r="X247" s="343"/>
      <c r="Y247" s="408"/>
      <c r="Z247" s="412">
        <f>IF(M247=0,100,M247)</f>
        <v>2.7893518518518519E-3</v>
      </c>
      <c r="AA247" s="412">
        <f>IF(N247=0,100,N247)</f>
        <v>1.8865740740740742E-3</v>
      </c>
      <c r="AB247" s="412">
        <f>IF(O247=0,100,O247)</f>
        <v>1.8634259259259261E-3</v>
      </c>
      <c r="AC247" s="412">
        <f>IF(P247=0,100,P247)</f>
        <v>1.0995370370370371E-3</v>
      </c>
      <c r="AD247" s="412">
        <f>IF(Q247=0,100,Q247)</f>
        <v>2.3726851851851851E-3</v>
      </c>
      <c r="AE247" s="412">
        <f>IF(R247=0,100,R247)</f>
        <v>2.4421296296296296E-3</v>
      </c>
      <c r="AF247" s="412">
        <f>IF(S247=0,100,S247)</f>
        <v>3.0208333333333333E-3</v>
      </c>
      <c r="AG247" s="412">
        <f>IF(T247=0,100,T247)</f>
        <v>1.5474537037037038E-2</v>
      </c>
      <c r="AH247" s="412">
        <f>IF(U247=0,100,U247)</f>
        <v>3.0081018518518521E-2</v>
      </c>
      <c r="AI247" s="412">
        <f>IF(V247=0,100,V247)</f>
        <v>100</v>
      </c>
      <c r="AJ247" s="412">
        <f>IF(W247=0,100,W247)</f>
        <v>100</v>
      </c>
      <c r="AK247" s="412">
        <f>IF(X247=0,100,X247)</f>
        <v>100</v>
      </c>
      <c r="AL247" s="413">
        <f>IF($B247="Dame",IF(M247=0,100,M247),100)</f>
        <v>100</v>
      </c>
      <c r="AM247" s="413">
        <f>IF($B247="Dame",IF(N247=0,100,N247),100)</f>
        <v>100</v>
      </c>
      <c r="AN247" s="413">
        <f>IF($B247="Dame",IF(O247=0,100,O247),100)</f>
        <v>100</v>
      </c>
      <c r="AO247" s="413">
        <f>IF($B247="Dame",IF(P247=0,100,P247),100)</f>
        <v>100</v>
      </c>
      <c r="AP247" s="413">
        <f>IF($B247="Dame",IF(Q247=0,100,Q247),100)</f>
        <v>100</v>
      </c>
      <c r="AQ247" s="413">
        <f>IF($B247="Dame",IF(R247=0,100,R247),100)</f>
        <v>100</v>
      </c>
      <c r="AR247" s="413">
        <f>IF($B247="Dame",IF(S247=0,100,S247),100)</f>
        <v>100</v>
      </c>
      <c r="AS247" s="413">
        <f>IF($B247="Dame",IF(T247=0,100,T247),100)</f>
        <v>100</v>
      </c>
      <c r="AT247" s="413">
        <f>IF($B247="Dame",IF(U247=0,100,U247),100)</f>
        <v>100</v>
      </c>
      <c r="AU247" s="413">
        <f>IF($B247="Dame",IF(V247=0,100,V247),100)</f>
        <v>100</v>
      </c>
      <c r="AV247" s="413">
        <f>IF($B247="Dame",IF(W247=0,100,W247),100)</f>
        <v>100</v>
      </c>
      <c r="AW247" s="413">
        <f>IF($B247="Dame",IF(X247=0,100,X247),100)</f>
        <v>100</v>
      </c>
    </row>
    <row r="248" spans="1:49" x14ac:dyDescent="0.2">
      <c r="A248" s="319">
        <v>37796</v>
      </c>
      <c r="B248" s="319" t="s">
        <v>472</v>
      </c>
      <c r="C248" s="326">
        <v>431</v>
      </c>
      <c r="D248" s="319"/>
      <c r="E248" s="352">
        <v>2</v>
      </c>
      <c r="F248" s="352">
        <v>1</v>
      </c>
      <c r="G248" s="475">
        <v>3.0520833333333334E-2</v>
      </c>
      <c r="H248" s="487" t="str">
        <f>IF(T248=J248,"Pers","")</f>
        <v/>
      </c>
      <c r="I248" s="487" t="str">
        <f>IF(E248&gt;1,IF(G248=K248,"Pers",""),"")</f>
        <v/>
      </c>
      <c r="J248" s="477">
        <f t="array" ref="J248">MIN(IF(L$13:L$1000=L248,T$13:T$1000))</f>
        <v>1.3784722222222223E-2</v>
      </c>
      <c r="K248" s="477">
        <f t="array" ref="K248">MIN(IF(L$13:L$1000=L248,U$13:U$1000))</f>
        <v>2.7847222222222225E-2</v>
      </c>
      <c r="L248" s="326" t="s">
        <v>262</v>
      </c>
      <c r="M248" s="331">
        <v>2.4537037037037036E-3</v>
      </c>
      <c r="N248" s="331">
        <v>1.7824074074074072E-3</v>
      </c>
      <c r="O248" s="331">
        <v>1.8171296296296297E-3</v>
      </c>
      <c r="P248" s="331">
        <v>1.0763888888888889E-3</v>
      </c>
      <c r="Q248" s="331">
        <v>2.2106481481481478E-3</v>
      </c>
      <c r="R248" s="331">
        <v>2.5462962962962961E-3</v>
      </c>
      <c r="S248" s="331">
        <v>3.1828703703703702E-3</v>
      </c>
      <c r="T248" s="332">
        <f>SUM(M248:S248)</f>
        <v>1.5069444444444444E-2</v>
      </c>
      <c r="U248" s="488" t="s">
        <v>529</v>
      </c>
      <c r="V248" s="431"/>
      <c r="W248" s="343"/>
      <c r="X248" s="343"/>
      <c r="Y248" s="408"/>
      <c r="Z248" s="412">
        <f>IF(M248=0,100,M248)</f>
        <v>2.4537037037037036E-3</v>
      </c>
      <c r="AA248" s="412">
        <f>IF(N248=0,100,N248)</f>
        <v>1.7824074074074072E-3</v>
      </c>
      <c r="AB248" s="412">
        <f>IF(O248=0,100,O248)</f>
        <v>1.8171296296296297E-3</v>
      </c>
      <c r="AC248" s="412">
        <f>IF(P248=0,100,P248)</f>
        <v>1.0763888888888889E-3</v>
      </c>
      <c r="AD248" s="412">
        <f>IF(Q248=0,100,Q248)</f>
        <v>2.2106481481481478E-3</v>
      </c>
      <c r="AE248" s="412">
        <f>IF(R248=0,100,R248)</f>
        <v>2.5462962962962961E-3</v>
      </c>
      <c r="AF248" s="412">
        <f>IF(S248=0,100,S248)</f>
        <v>3.1828703703703702E-3</v>
      </c>
      <c r="AG248" s="412">
        <f>IF(T248=0,100,T248)</f>
        <v>1.5069444444444444E-2</v>
      </c>
      <c r="AH248" s="412" t="str">
        <f>IF(U248=0,100,U248)</f>
        <v>x</v>
      </c>
      <c r="AI248" s="412">
        <f>IF(V248=0,100,V248)</f>
        <v>100</v>
      </c>
      <c r="AJ248" s="412">
        <f>IF(W248=0,100,W248)</f>
        <v>100</v>
      </c>
      <c r="AK248" s="412">
        <f>IF(X248=0,100,X248)</f>
        <v>100</v>
      </c>
      <c r="AL248" s="413">
        <f>IF($B248="Dame",IF(M248=0,100,M248),100)</f>
        <v>100</v>
      </c>
      <c r="AM248" s="413">
        <f>IF($B248="Dame",IF(N248=0,100,N248),100)</f>
        <v>100</v>
      </c>
      <c r="AN248" s="413">
        <f>IF($B248="Dame",IF(O248=0,100,O248),100)</f>
        <v>100</v>
      </c>
      <c r="AO248" s="413">
        <f>IF($B248="Dame",IF(P248=0,100,P248),100)</f>
        <v>100</v>
      </c>
      <c r="AP248" s="413">
        <f>IF($B248="Dame",IF(Q248=0,100,Q248),100)</f>
        <v>100</v>
      </c>
      <c r="AQ248" s="413">
        <f>IF($B248="Dame",IF(R248=0,100,R248),100)</f>
        <v>100</v>
      </c>
      <c r="AR248" s="413">
        <f>IF($B248="Dame",IF(S248=0,100,S248),100)</f>
        <v>100</v>
      </c>
      <c r="AS248" s="413">
        <f>IF($B248="Dame",IF(T248=0,100,T248),100)</f>
        <v>100</v>
      </c>
      <c r="AT248" s="413">
        <f>IF($B248="Dame",IF(U248=0,100,U248),100)</f>
        <v>100</v>
      </c>
      <c r="AU248" s="413">
        <f>IF($B248="Dame",IF(V248=0,100,V248),100)</f>
        <v>100</v>
      </c>
      <c r="AV248" s="413">
        <f>IF($B248="Dame",IF(W248=0,100,W248),100)</f>
        <v>100</v>
      </c>
      <c r="AW248" s="413">
        <f>IF($B248="Dame",IF(X248=0,100,X248),100)</f>
        <v>100</v>
      </c>
    </row>
    <row r="249" spans="1:49" x14ac:dyDescent="0.2">
      <c r="A249" s="319">
        <v>37796</v>
      </c>
      <c r="B249" s="319" t="s">
        <v>472</v>
      </c>
      <c r="C249" s="326">
        <v>432</v>
      </c>
      <c r="D249" s="319"/>
      <c r="E249" s="352">
        <v>2</v>
      </c>
      <c r="F249" s="352">
        <v>2</v>
      </c>
      <c r="G249" s="475">
        <v>3.0520833333333334E-2</v>
      </c>
      <c r="H249" s="487" t="str">
        <f>IF(T249=J249,"Pers","")</f>
        <v/>
      </c>
      <c r="I249" s="487" t="str">
        <f>IF(E249&gt;1,IF(G249=K249,"Pers",""),"")</f>
        <v/>
      </c>
      <c r="J249" s="477">
        <f t="array" ref="J249">MIN(IF(L$13:L$1000=L249,T$13:T$1000))</f>
        <v>1.3784722222222223E-2</v>
      </c>
      <c r="K249" s="477">
        <f t="array" ref="K249">MIN(IF(L$13:L$1000=L249,U$13:U$1000))</f>
        <v>2.7847222222222225E-2</v>
      </c>
      <c r="L249" s="326" t="s">
        <v>262</v>
      </c>
      <c r="M249" s="331">
        <v>2.7893518518518519E-3</v>
      </c>
      <c r="N249" s="331">
        <v>1.8749999999999999E-3</v>
      </c>
      <c r="O249" s="331">
        <v>1.9097222222222222E-3</v>
      </c>
      <c r="P249" s="331">
        <v>1.1342592592592591E-3</v>
      </c>
      <c r="Q249" s="331">
        <v>2.2685185185185182E-3</v>
      </c>
      <c r="R249" s="331">
        <v>2.4305555555555556E-3</v>
      </c>
      <c r="S249" s="331">
        <v>3.0439814814814821E-3</v>
      </c>
      <c r="T249" s="332">
        <f>SUM(M249:S249)</f>
        <v>1.545138888888889E-2</v>
      </c>
      <c r="U249" s="332">
        <v>3.0520833333333334E-2</v>
      </c>
      <c r="V249" s="331"/>
      <c r="W249" s="343"/>
      <c r="X249" s="343"/>
      <c r="Y249" s="408"/>
      <c r="Z249" s="412">
        <f>IF(M249=0,100,M249)</f>
        <v>2.7893518518518519E-3</v>
      </c>
      <c r="AA249" s="412">
        <f>IF(N249=0,100,N249)</f>
        <v>1.8749999999999999E-3</v>
      </c>
      <c r="AB249" s="412">
        <f>IF(O249=0,100,O249)</f>
        <v>1.9097222222222222E-3</v>
      </c>
      <c r="AC249" s="412">
        <f>IF(P249=0,100,P249)</f>
        <v>1.1342592592592591E-3</v>
      </c>
      <c r="AD249" s="412">
        <f>IF(Q249=0,100,Q249)</f>
        <v>2.2685185185185182E-3</v>
      </c>
      <c r="AE249" s="412">
        <f>IF(R249=0,100,R249)</f>
        <v>2.4305555555555556E-3</v>
      </c>
      <c r="AF249" s="412">
        <f>IF(S249=0,100,S249)</f>
        <v>3.0439814814814821E-3</v>
      </c>
      <c r="AG249" s="412">
        <f>IF(T249=0,100,T249)</f>
        <v>1.545138888888889E-2</v>
      </c>
      <c r="AH249" s="412">
        <f>IF(U249=0,100,U249)</f>
        <v>3.0520833333333334E-2</v>
      </c>
      <c r="AI249" s="412">
        <f>IF(V249=0,100,V249)</f>
        <v>100</v>
      </c>
      <c r="AJ249" s="412">
        <f>IF(W249=0,100,W249)</f>
        <v>100</v>
      </c>
      <c r="AK249" s="412">
        <f>IF(X249=0,100,X249)</f>
        <v>100</v>
      </c>
      <c r="AL249" s="413">
        <f>IF($B249="Dame",IF(M249=0,100,M249),100)</f>
        <v>100</v>
      </c>
      <c r="AM249" s="413">
        <f>IF($B249="Dame",IF(N249=0,100,N249),100)</f>
        <v>100</v>
      </c>
      <c r="AN249" s="413">
        <f>IF($B249="Dame",IF(O249=0,100,O249),100)</f>
        <v>100</v>
      </c>
      <c r="AO249" s="413">
        <f>IF($B249="Dame",IF(P249=0,100,P249),100)</f>
        <v>100</v>
      </c>
      <c r="AP249" s="413">
        <f>IF($B249="Dame",IF(Q249=0,100,Q249),100)</f>
        <v>100</v>
      </c>
      <c r="AQ249" s="413">
        <f>IF($B249="Dame",IF(R249=0,100,R249),100)</f>
        <v>100</v>
      </c>
      <c r="AR249" s="413">
        <f>IF($B249="Dame",IF(S249=0,100,S249),100)</f>
        <v>100</v>
      </c>
      <c r="AS249" s="413">
        <f>IF($B249="Dame",IF(T249=0,100,T249),100)</f>
        <v>100</v>
      </c>
      <c r="AT249" s="413">
        <f>IF($B249="Dame",IF(U249=0,100,U249),100)</f>
        <v>100</v>
      </c>
      <c r="AU249" s="413">
        <f>IF($B249="Dame",IF(V249=0,100,V249),100)</f>
        <v>100</v>
      </c>
      <c r="AV249" s="413">
        <f>IF($B249="Dame",IF(W249=0,100,W249),100)</f>
        <v>100</v>
      </c>
      <c r="AW249" s="413">
        <f>IF($B249="Dame",IF(X249=0,100,X249),100)</f>
        <v>100</v>
      </c>
    </row>
    <row r="250" spans="1:49" x14ac:dyDescent="0.2">
      <c r="A250" s="319">
        <v>37861</v>
      </c>
      <c r="B250" s="319" t="s">
        <v>472</v>
      </c>
      <c r="C250" s="326">
        <v>388</v>
      </c>
      <c r="D250" s="319"/>
      <c r="E250" s="352">
        <v>1</v>
      </c>
      <c r="F250" s="352">
        <v>1</v>
      </c>
      <c r="G250" s="474">
        <v>1.3217592592592593E-2</v>
      </c>
      <c r="H250" s="487" t="str">
        <f>IF(T250=J250,"Pers","")</f>
        <v>Pers</v>
      </c>
      <c r="I250" s="487" t="str">
        <f>IF(E250&gt;1,IF(G250=K250,"Pers",""),"")</f>
        <v/>
      </c>
      <c r="J250" s="477">
        <f t="array" ref="J250">MIN(IF(L$13:L$1000=L250,T$13:T$1000))</f>
        <v>1.3217592592592593E-2</v>
      </c>
      <c r="K250" s="477">
        <f t="array" ref="K250">MIN(IF(L$13:L$1000=L250,U$13:U$1000))</f>
        <v>2.7974537037037037E-2</v>
      </c>
      <c r="L250" s="326" t="s">
        <v>238</v>
      </c>
      <c r="M250" s="331">
        <v>2.3032407407407407E-3</v>
      </c>
      <c r="N250" s="331">
        <v>1.4814814814814814E-3</v>
      </c>
      <c r="O250" s="331">
        <v>1.5856481481481479E-3</v>
      </c>
      <c r="P250" s="331">
        <v>1.0532407407407407E-3</v>
      </c>
      <c r="Q250" s="331">
        <v>1.7245370370370372E-3</v>
      </c>
      <c r="R250" s="331">
        <v>2.2569444444444447E-3</v>
      </c>
      <c r="S250" s="331">
        <v>2.8124999999999999E-3</v>
      </c>
      <c r="T250" s="332">
        <f>SUM(M250:S250)</f>
        <v>1.3217592592592593E-2</v>
      </c>
      <c r="U250" s="488" t="s">
        <v>529</v>
      </c>
      <c r="V250" s="330"/>
      <c r="W250" s="330"/>
      <c r="X250" s="343"/>
      <c r="Y250" s="408"/>
      <c r="Z250" s="412">
        <f>IF(M250=0,100,M250)</f>
        <v>2.3032407407407407E-3</v>
      </c>
      <c r="AA250" s="412">
        <f>IF(N250=0,100,N250)</f>
        <v>1.4814814814814814E-3</v>
      </c>
      <c r="AB250" s="412">
        <f>IF(O250=0,100,O250)</f>
        <v>1.5856481481481479E-3</v>
      </c>
      <c r="AC250" s="412">
        <f>IF(P250=0,100,P250)</f>
        <v>1.0532407407407407E-3</v>
      </c>
      <c r="AD250" s="412">
        <f>IF(Q250=0,100,Q250)</f>
        <v>1.7245370370370372E-3</v>
      </c>
      <c r="AE250" s="412">
        <f>IF(R250=0,100,R250)</f>
        <v>2.2569444444444447E-3</v>
      </c>
      <c r="AF250" s="412">
        <f>IF(S250=0,100,S250)</f>
        <v>2.8124999999999999E-3</v>
      </c>
      <c r="AG250" s="412">
        <f>IF(T250=0,100,T250)</f>
        <v>1.3217592592592593E-2</v>
      </c>
      <c r="AH250" s="412" t="str">
        <f>IF(U250=0,100,U250)</f>
        <v>x</v>
      </c>
      <c r="AI250" s="412">
        <f>IF(V250=0,100,V250)</f>
        <v>100</v>
      </c>
      <c r="AJ250" s="412">
        <f>IF(W250=0,100,W250)</f>
        <v>100</v>
      </c>
      <c r="AK250" s="412">
        <f>IF(X250=0,100,X250)</f>
        <v>100</v>
      </c>
      <c r="AL250" s="413">
        <f>IF($B250="Dame",IF(M250=0,100,M250),100)</f>
        <v>100</v>
      </c>
      <c r="AM250" s="413">
        <f>IF($B250="Dame",IF(N250=0,100,N250),100)</f>
        <v>100</v>
      </c>
      <c r="AN250" s="413">
        <f>IF($B250="Dame",IF(O250=0,100,O250),100)</f>
        <v>100</v>
      </c>
      <c r="AO250" s="413">
        <f>IF($B250="Dame",IF(P250=0,100,P250),100)</f>
        <v>100</v>
      </c>
      <c r="AP250" s="413">
        <f>IF($B250="Dame",IF(Q250=0,100,Q250),100)</f>
        <v>100</v>
      </c>
      <c r="AQ250" s="413">
        <f>IF($B250="Dame",IF(R250=0,100,R250),100)</f>
        <v>100</v>
      </c>
      <c r="AR250" s="413">
        <f>IF($B250="Dame",IF(S250=0,100,S250),100)</f>
        <v>100</v>
      </c>
      <c r="AS250" s="413">
        <f>IF($B250="Dame",IF(T250=0,100,T250),100)</f>
        <v>100</v>
      </c>
      <c r="AT250" s="413">
        <f>IF($B250="Dame",IF(U250=0,100,U250),100)</f>
        <v>100</v>
      </c>
      <c r="AU250" s="413">
        <f>IF($B250="Dame",IF(V250=0,100,V250),100)</f>
        <v>100</v>
      </c>
      <c r="AV250" s="413">
        <f>IF($B250="Dame",IF(W250=0,100,W250),100)</f>
        <v>100</v>
      </c>
      <c r="AW250" s="413">
        <f>IF($B250="Dame",IF(X250=0,100,X250),100)</f>
        <v>100</v>
      </c>
    </row>
    <row r="251" spans="1:49" x14ac:dyDescent="0.2">
      <c r="A251" s="319">
        <v>37861</v>
      </c>
      <c r="B251" s="319" t="s">
        <v>472</v>
      </c>
      <c r="C251" s="326">
        <v>382</v>
      </c>
      <c r="D251" s="319"/>
      <c r="E251" s="352">
        <v>1</v>
      </c>
      <c r="F251" s="352">
        <v>1</v>
      </c>
      <c r="G251" s="474">
        <v>1.4201388888888888E-2</v>
      </c>
      <c r="H251" s="487" t="str">
        <f>IF(T251=J251,"Pers","")</f>
        <v>Pers</v>
      </c>
      <c r="I251" s="487" t="str">
        <f>IF(E251&gt;1,IF(G251=K251,"Pers",""),"")</f>
        <v/>
      </c>
      <c r="J251" s="477">
        <f t="array" ref="J251">MIN(IF(L$13:L$1000=L251,T$13:T$1000))</f>
        <v>1.4201388888888888E-2</v>
      </c>
      <c r="K251" s="477">
        <f t="array" ref="K251">MIN(IF(L$13:L$1000=L251,U$13:U$1000))</f>
        <v>3.0185185185185183E-2</v>
      </c>
      <c r="L251" s="326" t="s">
        <v>237</v>
      </c>
      <c r="M251" s="331">
        <v>2.3842592592592591E-3</v>
      </c>
      <c r="N251" s="331">
        <v>1.5856481481481479E-3</v>
      </c>
      <c r="O251" s="331">
        <v>1.712962962962963E-3</v>
      </c>
      <c r="P251" s="331">
        <v>1.0879629629629629E-3</v>
      </c>
      <c r="Q251" s="331">
        <v>2.0370370370370373E-3</v>
      </c>
      <c r="R251" s="331">
        <v>2.3611111111111111E-3</v>
      </c>
      <c r="S251" s="331">
        <v>3.0324074074074073E-3</v>
      </c>
      <c r="T251" s="332">
        <f>SUM(M251:S251)</f>
        <v>1.4201388888888888E-2</v>
      </c>
      <c r="U251" s="488" t="s">
        <v>529</v>
      </c>
      <c r="V251" s="343"/>
      <c r="W251" s="343"/>
      <c r="X251" s="343"/>
      <c r="Y251" s="408"/>
      <c r="Z251" s="412">
        <f>IF(M251=0,100,M251)</f>
        <v>2.3842592592592591E-3</v>
      </c>
      <c r="AA251" s="412">
        <f>IF(N251=0,100,N251)</f>
        <v>1.5856481481481479E-3</v>
      </c>
      <c r="AB251" s="412">
        <f>IF(O251=0,100,O251)</f>
        <v>1.712962962962963E-3</v>
      </c>
      <c r="AC251" s="412">
        <f>IF(P251=0,100,P251)</f>
        <v>1.0879629629629629E-3</v>
      </c>
      <c r="AD251" s="412">
        <f>IF(Q251=0,100,Q251)</f>
        <v>2.0370370370370373E-3</v>
      </c>
      <c r="AE251" s="412">
        <f>IF(R251=0,100,R251)</f>
        <v>2.3611111111111111E-3</v>
      </c>
      <c r="AF251" s="412">
        <f>IF(S251=0,100,S251)</f>
        <v>3.0324074074074073E-3</v>
      </c>
      <c r="AG251" s="412">
        <f>IF(T251=0,100,T251)</f>
        <v>1.4201388888888888E-2</v>
      </c>
      <c r="AH251" s="412" t="str">
        <f>IF(U251=0,100,U251)</f>
        <v>x</v>
      </c>
      <c r="AI251" s="412">
        <f>IF(V251=0,100,V251)</f>
        <v>100</v>
      </c>
      <c r="AJ251" s="412">
        <f>IF(W251=0,100,W251)</f>
        <v>100</v>
      </c>
      <c r="AK251" s="412">
        <f>IF(X251=0,100,X251)</f>
        <v>100</v>
      </c>
      <c r="AL251" s="413">
        <f>IF($B251="Dame",IF(M251=0,100,M251),100)</f>
        <v>100</v>
      </c>
      <c r="AM251" s="413">
        <f>IF($B251="Dame",IF(N251=0,100,N251),100)</f>
        <v>100</v>
      </c>
      <c r="AN251" s="413">
        <f>IF($B251="Dame",IF(O251=0,100,O251),100)</f>
        <v>100</v>
      </c>
      <c r="AO251" s="413">
        <f>IF($B251="Dame",IF(P251=0,100,P251),100)</f>
        <v>100</v>
      </c>
      <c r="AP251" s="413">
        <f>IF($B251="Dame",IF(Q251=0,100,Q251),100)</f>
        <v>100</v>
      </c>
      <c r="AQ251" s="413">
        <f>IF($B251="Dame",IF(R251=0,100,R251),100)</f>
        <v>100</v>
      </c>
      <c r="AR251" s="413">
        <f>IF($B251="Dame",IF(S251=0,100,S251),100)</f>
        <v>100</v>
      </c>
      <c r="AS251" s="413">
        <f>IF($B251="Dame",IF(T251=0,100,T251),100)</f>
        <v>100</v>
      </c>
      <c r="AT251" s="413">
        <f>IF($B251="Dame",IF(U251=0,100,U251),100)</f>
        <v>100</v>
      </c>
      <c r="AU251" s="413">
        <f>IF($B251="Dame",IF(V251=0,100,V251),100)</f>
        <v>100</v>
      </c>
      <c r="AV251" s="413">
        <f>IF($B251="Dame",IF(W251=0,100,W251),100)</f>
        <v>100</v>
      </c>
      <c r="AW251" s="413">
        <f>IF($B251="Dame",IF(X251=0,100,X251),100)</f>
        <v>100</v>
      </c>
    </row>
    <row r="252" spans="1:49" x14ac:dyDescent="0.2">
      <c r="A252" s="319">
        <v>37861</v>
      </c>
      <c r="B252" s="319" t="s">
        <v>472</v>
      </c>
      <c r="C252" s="326">
        <v>433</v>
      </c>
      <c r="D252" s="319"/>
      <c r="E252" s="352">
        <v>1</v>
      </c>
      <c r="F252" s="352">
        <v>1</v>
      </c>
      <c r="G252" s="474">
        <v>1.4537037037037039E-2</v>
      </c>
      <c r="H252" s="487" t="str">
        <f>IF(T252=J252,"Pers","")</f>
        <v/>
      </c>
      <c r="I252" s="487" t="str">
        <f>IF(E252&gt;1,IF(G252=K252,"Pers",""),"")</f>
        <v/>
      </c>
      <c r="J252" s="477">
        <f t="array" ref="J252">MIN(IF(L$13:L$1000=L252,T$13:T$1000))</f>
        <v>1.3784722222222223E-2</v>
      </c>
      <c r="K252" s="477">
        <f t="array" ref="K252">MIN(IF(L$13:L$1000=L252,U$13:U$1000))</f>
        <v>2.7847222222222225E-2</v>
      </c>
      <c r="L252" s="326" t="s">
        <v>262</v>
      </c>
      <c r="M252" s="331">
        <v>2.3379629629629631E-3</v>
      </c>
      <c r="N252" s="331">
        <v>1.7824074074074072E-3</v>
      </c>
      <c r="O252" s="331">
        <v>1.7708333333333332E-3</v>
      </c>
      <c r="P252" s="331">
        <v>1.1458333333333333E-3</v>
      </c>
      <c r="Q252" s="331">
        <v>2.0949074074074073E-3</v>
      </c>
      <c r="R252" s="331">
        <v>2.3726851851851851E-3</v>
      </c>
      <c r="S252" s="331">
        <v>3.0324074074074073E-3</v>
      </c>
      <c r="T252" s="332">
        <f>SUM(M252:S252)</f>
        <v>1.4537037037037039E-2</v>
      </c>
      <c r="U252" s="488" t="s">
        <v>529</v>
      </c>
      <c r="V252" s="343"/>
      <c r="W252" s="343"/>
      <c r="X252" s="343"/>
      <c r="Y252" s="316"/>
      <c r="Z252" s="412">
        <f>IF(M252=0,100,M252)</f>
        <v>2.3379629629629631E-3</v>
      </c>
      <c r="AA252" s="412">
        <f>IF(N252=0,100,N252)</f>
        <v>1.7824074074074072E-3</v>
      </c>
      <c r="AB252" s="412">
        <f>IF(O252=0,100,O252)</f>
        <v>1.7708333333333332E-3</v>
      </c>
      <c r="AC252" s="412">
        <f>IF(P252=0,100,P252)</f>
        <v>1.1458333333333333E-3</v>
      </c>
      <c r="AD252" s="412">
        <f>IF(Q252=0,100,Q252)</f>
        <v>2.0949074074074073E-3</v>
      </c>
      <c r="AE252" s="412">
        <f>IF(R252=0,100,R252)</f>
        <v>2.3726851851851851E-3</v>
      </c>
      <c r="AF252" s="412">
        <f>IF(S252=0,100,S252)</f>
        <v>3.0324074074074073E-3</v>
      </c>
      <c r="AG252" s="412">
        <f>IF(T252=0,100,T252)</f>
        <v>1.4537037037037039E-2</v>
      </c>
      <c r="AH252" s="412" t="str">
        <f>IF(U252=0,100,U252)</f>
        <v>x</v>
      </c>
      <c r="AI252" s="412">
        <f>IF(V252=0,100,V252)</f>
        <v>100</v>
      </c>
      <c r="AJ252" s="412">
        <f>IF(W252=0,100,W252)</f>
        <v>100</v>
      </c>
      <c r="AK252" s="412">
        <f>IF(X252=0,100,X252)</f>
        <v>100</v>
      </c>
      <c r="AL252" s="413">
        <f>IF($B252="Dame",IF(M252=0,100,M252),100)</f>
        <v>100</v>
      </c>
      <c r="AM252" s="413">
        <f>IF($B252="Dame",IF(N252=0,100,N252),100)</f>
        <v>100</v>
      </c>
      <c r="AN252" s="413">
        <f>IF($B252="Dame",IF(O252=0,100,O252),100)</f>
        <v>100</v>
      </c>
      <c r="AO252" s="413">
        <f>IF($B252="Dame",IF(P252=0,100,P252),100)</f>
        <v>100</v>
      </c>
      <c r="AP252" s="413">
        <f>IF($B252="Dame",IF(Q252=0,100,Q252),100)</f>
        <v>100</v>
      </c>
      <c r="AQ252" s="413">
        <f>IF($B252="Dame",IF(R252=0,100,R252),100)</f>
        <v>100</v>
      </c>
      <c r="AR252" s="413">
        <f>IF($B252="Dame",IF(S252=0,100,S252),100)</f>
        <v>100</v>
      </c>
      <c r="AS252" s="413">
        <f>IF($B252="Dame",IF(T252=0,100,T252),100)</f>
        <v>100</v>
      </c>
      <c r="AT252" s="413">
        <f>IF($B252="Dame",IF(U252=0,100,U252),100)</f>
        <v>100</v>
      </c>
      <c r="AU252" s="413">
        <f>IF($B252="Dame",IF(V252=0,100,V252),100)</f>
        <v>100</v>
      </c>
      <c r="AV252" s="413">
        <f>IF($B252="Dame",IF(W252=0,100,W252),100)</f>
        <v>100</v>
      </c>
      <c r="AW252" s="413">
        <f>IF($B252="Dame",IF(X252=0,100,X252),100)</f>
        <v>100</v>
      </c>
    </row>
    <row r="253" spans="1:49" x14ac:dyDescent="0.2">
      <c r="A253" s="319">
        <v>37861</v>
      </c>
      <c r="B253" s="319" t="s">
        <v>469</v>
      </c>
      <c r="C253" s="326">
        <v>24</v>
      </c>
      <c r="D253" s="319"/>
      <c r="E253" s="352">
        <v>1</v>
      </c>
      <c r="F253" s="352">
        <v>1</v>
      </c>
      <c r="G253" s="474">
        <v>1.4583333333333334E-2</v>
      </c>
      <c r="H253" s="487" t="str">
        <f>IF(T253=J253,"Pers","")</f>
        <v/>
      </c>
      <c r="I253" s="487" t="str">
        <f>IF(E253&gt;1,IF(G253=K253,"Pers",""),"")</f>
        <v/>
      </c>
      <c r="J253" s="477">
        <f t="array" ref="J253">MIN(IF(L$13:L$1000=L253,T$13:T$1000))</f>
        <v>1.4317129629629631E-2</v>
      </c>
      <c r="K253" s="477">
        <f t="array" ref="K253">MIN(IF(L$13:L$1000=L253,U$13:U$1000))</f>
        <v>0</v>
      </c>
      <c r="L253" s="330" t="s">
        <v>34</v>
      </c>
      <c r="M253" s="452">
        <v>2.4074074074074076E-3</v>
      </c>
      <c r="N253" s="331">
        <v>1.6550925925925926E-3</v>
      </c>
      <c r="O253" s="331">
        <v>1.7476851851851852E-3</v>
      </c>
      <c r="P253" s="331">
        <v>1.0300925925925926E-3</v>
      </c>
      <c r="Q253" s="331">
        <v>2.2337962962962967E-3</v>
      </c>
      <c r="R253" s="331">
        <v>2.4074074074074076E-3</v>
      </c>
      <c r="S253" s="331">
        <v>3.1018518518518522E-3</v>
      </c>
      <c r="T253" s="332">
        <f>SUM(M253:S253)</f>
        <v>1.4583333333333334E-2</v>
      </c>
      <c r="U253" s="488" t="s">
        <v>529</v>
      </c>
      <c r="V253" s="343"/>
      <c r="W253" s="343"/>
      <c r="X253" s="343"/>
      <c r="Y253" s="408"/>
      <c r="Z253" s="412">
        <f>IF(M253=0,100,M253)</f>
        <v>2.4074074074074076E-3</v>
      </c>
      <c r="AA253" s="412">
        <f>IF(N253=0,100,N253)</f>
        <v>1.6550925925925926E-3</v>
      </c>
      <c r="AB253" s="412">
        <f>IF(O253=0,100,O253)</f>
        <v>1.7476851851851852E-3</v>
      </c>
      <c r="AC253" s="412">
        <f>IF(P253=0,100,P253)</f>
        <v>1.0300925925925926E-3</v>
      </c>
      <c r="AD253" s="412">
        <f>IF(Q253=0,100,Q253)</f>
        <v>2.2337962962962967E-3</v>
      </c>
      <c r="AE253" s="412">
        <f>IF(R253=0,100,R253)</f>
        <v>2.4074074074074076E-3</v>
      </c>
      <c r="AF253" s="412">
        <f>IF(S253=0,100,S253)</f>
        <v>3.1018518518518522E-3</v>
      </c>
      <c r="AG253" s="412">
        <f>IF(T253=0,100,T253)</f>
        <v>1.4583333333333334E-2</v>
      </c>
      <c r="AH253" s="412" t="str">
        <f>IF(U253=0,100,U253)</f>
        <v>x</v>
      </c>
      <c r="AI253" s="412">
        <f>IF(V253=0,100,V253)</f>
        <v>100</v>
      </c>
      <c r="AJ253" s="412">
        <f>IF(W253=0,100,W253)</f>
        <v>100</v>
      </c>
      <c r="AK253" s="412">
        <f>IF(X253=0,100,X253)</f>
        <v>100</v>
      </c>
      <c r="AL253" s="413">
        <f>IF($B253="Dame",IF(M253=0,100,M253),100)</f>
        <v>2.4074074074074076E-3</v>
      </c>
      <c r="AM253" s="413">
        <f>IF($B253="Dame",IF(N253=0,100,N253),100)</f>
        <v>1.6550925925925926E-3</v>
      </c>
      <c r="AN253" s="413">
        <f>IF($B253="Dame",IF(O253=0,100,O253),100)</f>
        <v>1.7476851851851852E-3</v>
      </c>
      <c r="AO253" s="413">
        <f>IF($B253="Dame",IF(P253=0,100,P253),100)</f>
        <v>1.0300925925925926E-3</v>
      </c>
      <c r="AP253" s="413">
        <f>IF($B253="Dame",IF(Q253=0,100,Q253),100)</f>
        <v>2.2337962962962967E-3</v>
      </c>
      <c r="AQ253" s="413">
        <f>IF($B253="Dame",IF(R253=0,100,R253),100)</f>
        <v>2.4074074074074076E-3</v>
      </c>
      <c r="AR253" s="413">
        <f>IF($B253="Dame",IF(S253=0,100,S253),100)</f>
        <v>3.1018518518518522E-3</v>
      </c>
      <c r="AS253" s="413">
        <f>IF($B253="Dame",IF(T253=0,100,T253),100)</f>
        <v>1.4583333333333334E-2</v>
      </c>
      <c r="AT253" s="413" t="str">
        <f>IF($B253="Dame",IF(U253=0,100,U253),100)</f>
        <v>x</v>
      </c>
      <c r="AU253" s="413">
        <f>IF($B253="Dame",IF(V253=0,100,V253),100)</f>
        <v>100</v>
      </c>
      <c r="AV253" s="413">
        <f>IF($B253="Dame",IF(W253=0,100,W253),100)</f>
        <v>100</v>
      </c>
      <c r="AW253" s="413">
        <f>IF($B253="Dame",IF(X253=0,100,X253),100)</f>
        <v>100</v>
      </c>
    </row>
    <row r="254" spans="1:49" x14ac:dyDescent="0.2">
      <c r="A254" s="319">
        <v>37861</v>
      </c>
      <c r="B254" s="319" t="s">
        <v>469</v>
      </c>
      <c r="C254" s="326">
        <v>69</v>
      </c>
      <c r="D254" s="319"/>
      <c r="E254" s="352">
        <v>1</v>
      </c>
      <c r="F254" s="352">
        <v>1</v>
      </c>
      <c r="G254" s="474">
        <v>1.4618055555555556E-2</v>
      </c>
      <c r="H254" s="487" t="str">
        <f>IF(T254=J254,"Pers","")</f>
        <v/>
      </c>
      <c r="I254" s="487" t="str">
        <f>IF(E254&gt;1,IF(G254=K254,"Pers",""),"")</f>
        <v/>
      </c>
      <c r="J254" s="477">
        <f t="array" ref="J254">MIN(IF(L$13:L$1000=L254,T$13:T$1000))</f>
        <v>1.3900462962962963E-2</v>
      </c>
      <c r="K254" s="477">
        <f t="array" ref="K254">MIN(IF(L$13:L$1000=L254,U$13:U$1000))</f>
        <v>0</v>
      </c>
      <c r="L254" s="330" t="s">
        <v>65</v>
      </c>
      <c r="M254" s="331">
        <v>2.4652777777777776E-3</v>
      </c>
      <c r="N254" s="331">
        <v>1.712962962962963E-3</v>
      </c>
      <c r="O254" s="331">
        <v>1.7939814814814815E-3</v>
      </c>
      <c r="P254" s="331">
        <v>1.0995370370370371E-3</v>
      </c>
      <c r="Q254" s="331">
        <v>2.0833333333333333E-3</v>
      </c>
      <c r="R254" s="331">
        <v>2.3842592592592591E-3</v>
      </c>
      <c r="S254" s="331">
        <v>3.0787037037037037E-3</v>
      </c>
      <c r="T254" s="332">
        <f>SUM(M254:S254)</f>
        <v>1.4618055555555556E-2</v>
      </c>
      <c r="U254" s="488" t="s">
        <v>529</v>
      </c>
      <c r="V254" s="431"/>
      <c r="W254" s="343"/>
      <c r="X254" s="343"/>
      <c r="Y254" s="408"/>
      <c r="Z254" s="412">
        <f>IF(M254=0,100,M254)</f>
        <v>2.4652777777777776E-3</v>
      </c>
      <c r="AA254" s="412">
        <f>IF(N254=0,100,N254)</f>
        <v>1.712962962962963E-3</v>
      </c>
      <c r="AB254" s="412">
        <f>IF(O254=0,100,O254)</f>
        <v>1.7939814814814815E-3</v>
      </c>
      <c r="AC254" s="412">
        <f>IF(P254=0,100,P254)</f>
        <v>1.0995370370370371E-3</v>
      </c>
      <c r="AD254" s="412">
        <f>IF(Q254=0,100,Q254)</f>
        <v>2.0833333333333333E-3</v>
      </c>
      <c r="AE254" s="412">
        <f>IF(R254=0,100,R254)</f>
        <v>2.3842592592592591E-3</v>
      </c>
      <c r="AF254" s="412">
        <f>IF(S254=0,100,S254)</f>
        <v>3.0787037037037037E-3</v>
      </c>
      <c r="AG254" s="412">
        <f>IF(T254=0,100,T254)</f>
        <v>1.4618055555555556E-2</v>
      </c>
      <c r="AH254" s="412" t="str">
        <f>IF(U254=0,100,U254)</f>
        <v>x</v>
      </c>
      <c r="AI254" s="412">
        <f>IF(V254=0,100,V254)</f>
        <v>100</v>
      </c>
      <c r="AJ254" s="412">
        <f>IF(W254=0,100,W254)</f>
        <v>100</v>
      </c>
      <c r="AK254" s="412">
        <f>IF(X254=0,100,X254)</f>
        <v>100</v>
      </c>
      <c r="AL254" s="413">
        <f>IF($B254="Dame",IF(M254=0,100,M254),100)</f>
        <v>2.4652777777777776E-3</v>
      </c>
      <c r="AM254" s="413">
        <f>IF($B254="Dame",IF(N254=0,100,N254),100)</f>
        <v>1.712962962962963E-3</v>
      </c>
      <c r="AN254" s="413">
        <f>IF($B254="Dame",IF(O254=0,100,O254),100)</f>
        <v>1.7939814814814815E-3</v>
      </c>
      <c r="AO254" s="413">
        <f>IF($B254="Dame",IF(P254=0,100,P254),100)</f>
        <v>1.0995370370370371E-3</v>
      </c>
      <c r="AP254" s="413">
        <f>IF($B254="Dame",IF(Q254=0,100,Q254),100)</f>
        <v>2.0833333333333333E-3</v>
      </c>
      <c r="AQ254" s="413">
        <f>IF($B254="Dame",IF(R254=0,100,R254),100)</f>
        <v>2.3842592592592591E-3</v>
      </c>
      <c r="AR254" s="413">
        <f>IF($B254="Dame",IF(S254=0,100,S254),100)</f>
        <v>3.0787037037037037E-3</v>
      </c>
      <c r="AS254" s="413">
        <f>IF($B254="Dame",IF(T254=0,100,T254),100)</f>
        <v>1.4618055555555556E-2</v>
      </c>
      <c r="AT254" s="413" t="str">
        <f>IF($B254="Dame",IF(U254=0,100,U254),100)</f>
        <v>x</v>
      </c>
      <c r="AU254" s="413">
        <f>IF($B254="Dame",IF(V254=0,100,V254),100)</f>
        <v>100</v>
      </c>
      <c r="AV254" s="413">
        <f>IF($B254="Dame",IF(W254=0,100,W254),100)</f>
        <v>100</v>
      </c>
      <c r="AW254" s="413">
        <f>IF($B254="Dame",IF(X254=0,100,X254),100)</f>
        <v>100</v>
      </c>
    </row>
    <row r="255" spans="1:49" x14ac:dyDescent="0.2">
      <c r="A255" s="319">
        <v>37861</v>
      </c>
      <c r="B255" s="319" t="s">
        <v>472</v>
      </c>
      <c r="C255" s="326">
        <v>501</v>
      </c>
      <c r="D255" s="319"/>
      <c r="E255" s="352">
        <v>1</v>
      </c>
      <c r="F255" s="352">
        <v>1</v>
      </c>
      <c r="G255" s="474">
        <v>1.4710648148148148E-2</v>
      </c>
      <c r="H255" s="487" t="str">
        <f>IF(T255=J255,"Pers","")</f>
        <v/>
      </c>
      <c r="I255" s="487" t="str">
        <f>IF(E255&gt;1,IF(G255=K255,"Pers",""),"")</f>
        <v/>
      </c>
      <c r="J255" s="477">
        <f t="array" ref="J255">MIN(IF(L$13:L$1000=L255,T$13:T$1000))</f>
        <v>1.4004629629629629E-2</v>
      </c>
      <c r="K255" s="477">
        <f t="array" ref="K255">MIN(IF(L$13:L$1000=L255,U$13:U$1000))</f>
        <v>2.8645833333333332E-2</v>
      </c>
      <c r="L255" s="326" t="s">
        <v>295</v>
      </c>
      <c r="M255" s="331">
        <v>2.4421296296296296E-3</v>
      </c>
      <c r="N255" s="331">
        <v>1.6319444444444445E-3</v>
      </c>
      <c r="O255" s="331">
        <v>1.7824074074074072E-3</v>
      </c>
      <c r="P255" s="331">
        <v>1.0879629629629629E-3</v>
      </c>
      <c r="Q255" s="331">
        <v>2.2800925925925927E-3</v>
      </c>
      <c r="R255" s="331">
        <v>2.3958333333333336E-3</v>
      </c>
      <c r="S255" s="331">
        <v>3.0902777777777782E-3</v>
      </c>
      <c r="T255" s="332">
        <f>SUM(M255:S255)</f>
        <v>1.4710648148148148E-2</v>
      </c>
      <c r="U255" s="488" t="s">
        <v>529</v>
      </c>
      <c r="V255" s="343"/>
      <c r="W255" s="343"/>
      <c r="X255" s="343"/>
      <c r="Y255" s="408"/>
      <c r="Z255" s="412">
        <f>IF(M255=0,100,M255)</f>
        <v>2.4421296296296296E-3</v>
      </c>
      <c r="AA255" s="412">
        <f>IF(N255=0,100,N255)</f>
        <v>1.6319444444444445E-3</v>
      </c>
      <c r="AB255" s="412">
        <f>IF(O255=0,100,O255)</f>
        <v>1.7824074074074072E-3</v>
      </c>
      <c r="AC255" s="412">
        <f>IF(P255=0,100,P255)</f>
        <v>1.0879629629629629E-3</v>
      </c>
      <c r="AD255" s="412">
        <f>IF(Q255=0,100,Q255)</f>
        <v>2.2800925925925927E-3</v>
      </c>
      <c r="AE255" s="412">
        <f>IF(R255=0,100,R255)</f>
        <v>2.3958333333333336E-3</v>
      </c>
      <c r="AF255" s="412">
        <f>IF(S255=0,100,S255)</f>
        <v>3.0902777777777782E-3</v>
      </c>
      <c r="AG255" s="412">
        <f>IF(T255=0,100,T255)</f>
        <v>1.4710648148148148E-2</v>
      </c>
      <c r="AH255" s="412" t="str">
        <f>IF(U255=0,100,U255)</f>
        <v>x</v>
      </c>
      <c r="AI255" s="412">
        <f>IF(V255=0,100,V255)</f>
        <v>100</v>
      </c>
      <c r="AJ255" s="412">
        <f>IF(W255=0,100,W255)</f>
        <v>100</v>
      </c>
      <c r="AK255" s="412">
        <f>IF(X255=0,100,X255)</f>
        <v>100</v>
      </c>
      <c r="AL255" s="413">
        <f>IF($B255="Dame",IF(M255=0,100,M255),100)</f>
        <v>100</v>
      </c>
      <c r="AM255" s="413">
        <f>IF($B255="Dame",IF(N255=0,100,N255),100)</f>
        <v>100</v>
      </c>
      <c r="AN255" s="413">
        <f>IF($B255="Dame",IF(O255=0,100,O255),100)</f>
        <v>100</v>
      </c>
      <c r="AO255" s="413">
        <f>IF($B255="Dame",IF(P255=0,100,P255),100)</f>
        <v>100</v>
      </c>
      <c r="AP255" s="413">
        <f>IF($B255="Dame",IF(Q255=0,100,Q255),100)</f>
        <v>100</v>
      </c>
      <c r="AQ255" s="413">
        <f>IF($B255="Dame",IF(R255=0,100,R255),100)</f>
        <v>100</v>
      </c>
      <c r="AR255" s="413">
        <f>IF($B255="Dame",IF(S255=0,100,S255),100)</f>
        <v>100</v>
      </c>
      <c r="AS255" s="413">
        <f>IF($B255="Dame",IF(T255=0,100,T255),100)</f>
        <v>100</v>
      </c>
      <c r="AT255" s="413">
        <f>IF($B255="Dame",IF(U255=0,100,U255),100)</f>
        <v>100</v>
      </c>
      <c r="AU255" s="413">
        <f>IF($B255="Dame",IF(V255=0,100,V255),100)</f>
        <v>100</v>
      </c>
      <c r="AV255" s="413">
        <f>IF($B255="Dame",IF(W255=0,100,W255),100)</f>
        <v>100</v>
      </c>
      <c r="AW255" s="413">
        <f>IF($B255="Dame",IF(X255=0,100,X255),100)</f>
        <v>100</v>
      </c>
    </row>
    <row r="256" spans="1:49" x14ac:dyDescent="0.2">
      <c r="A256" s="319">
        <v>37861</v>
      </c>
      <c r="B256" s="319" t="s">
        <v>472</v>
      </c>
      <c r="C256" s="326">
        <v>234</v>
      </c>
      <c r="D256" s="319"/>
      <c r="E256" s="352">
        <v>1</v>
      </c>
      <c r="F256" s="352">
        <v>1</v>
      </c>
      <c r="G256" s="474">
        <v>1.5624999999999998E-2</v>
      </c>
      <c r="H256" s="487" t="str">
        <f>IF(T256=J256,"Pers","")</f>
        <v/>
      </c>
      <c r="I256" s="487" t="str">
        <f>IF(E256&gt;1,IF(G256=K256,"Pers",""),"")</f>
        <v/>
      </c>
      <c r="J256" s="477">
        <f t="array" ref="J256">MIN(IF(L$13:L$1000=L256,T$13:T$1000))</f>
        <v>1.4583333333333332E-2</v>
      </c>
      <c r="K256" s="477">
        <f t="array" ref="K256">MIN(IF(L$13:L$1000=L256,U$13:U$1000))</f>
        <v>0</v>
      </c>
      <c r="L256" s="326" t="s">
        <v>156</v>
      </c>
      <c r="M256" s="331">
        <v>2.4537037037037036E-3</v>
      </c>
      <c r="N256" s="331">
        <v>1.6203703703703703E-3</v>
      </c>
      <c r="O256" s="331">
        <v>1.8865740740740742E-3</v>
      </c>
      <c r="P256" s="331">
        <v>1.1921296296296296E-3</v>
      </c>
      <c r="Q256" s="331">
        <v>2.2685185185185182E-3</v>
      </c>
      <c r="R256" s="331">
        <v>2.673611111111111E-3</v>
      </c>
      <c r="S256" s="331">
        <v>3.530092592592592E-3</v>
      </c>
      <c r="T256" s="332">
        <f>SUM(M256:S256)</f>
        <v>1.5624999999999998E-2</v>
      </c>
      <c r="U256" s="488" t="s">
        <v>529</v>
      </c>
      <c r="V256" s="343"/>
      <c r="W256" s="343"/>
      <c r="X256" s="343"/>
      <c r="Y256" s="406"/>
      <c r="Z256" s="412">
        <f>IF(M256=0,100,M256)</f>
        <v>2.4537037037037036E-3</v>
      </c>
      <c r="AA256" s="412">
        <f>IF(N256=0,100,N256)</f>
        <v>1.6203703703703703E-3</v>
      </c>
      <c r="AB256" s="412">
        <f>IF(O256=0,100,O256)</f>
        <v>1.8865740740740742E-3</v>
      </c>
      <c r="AC256" s="412">
        <f>IF(P256=0,100,P256)</f>
        <v>1.1921296296296296E-3</v>
      </c>
      <c r="AD256" s="412">
        <f>IF(Q256=0,100,Q256)</f>
        <v>2.2685185185185182E-3</v>
      </c>
      <c r="AE256" s="412">
        <f>IF(R256=0,100,R256)</f>
        <v>2.673611111111111E-3</v>
      </c>
      <c r="AF256" s="412">
        <f>IF(S256=0,100,S256)</f>
        <v>3.530092592592592E-3</v>
      </c>
      <c r="AG256" s="412">
        <f>IF(T256=0,100,T256)</f>
        <v>1.5624999999999998E-2</v>
      </c>
      <c r="AH256" s="412" t="str">
        <f>IF(U256=0,100,U256)</f>
        <v>x</v>
      </c>
      <c r="AI256" s="412">
        <f>IF(V256=0,100,V256)</f>
        <v>100</v>
      </c>
      <c r="AJ256" s="412">
        <f>IF(W256=0,100,W256)</f>
        <v>100</v>
      </c>
      <c r="AK256" s="412">
        <f>IF(X256=0,100,X256)</f>
        <v>100</v>
      </c>
      <c r="AL256" s="413">
        <f>IF($B256="Dame",IF(M256=0,100,M256),100)</f>
        <v>100</v>
      </c>
      <c r="AM256" s="413">
        <f>IF($B256="Dame",IF(N256=0,100,N256),100)</f>
        <v>100</v>
      </c>
      <c r="AN256" s="413">
        <f>IF($B256="Dame",IF(O256=0,100,O256),100)</f>
        <v>100</v>
      </c>
      <c r="AO256" s="413">
        <f>IF($B256="Dame",IF(P256=0,100,P256),100)</f>
        <v>100</v>
      </c>
      <c r="AP256" s="413">
        <f>IF($B256="Dame",IF(Q256=0,100,Q256),100)</f>
        <v>100</v>
      </c>
      <c r="AQ256" s="413">
        <f>IF($B256="Dame",IF(R256=0,100,R256),100)</f>
        <v>100</v>
      </c>
      <c r="AR256" s="413">
        <f>IF($B256="Dame",IF(S256=0,100,S256),100)</f>
        <v>100</v>
      </c>
      <c r="AS256" s="413">
        <f>IF($B256="Dame",IF(T256=0,100,T256),100)</f>
        <v>100</v>
      </c>
      <c r="AT256" s="413">
        <f>IF($B256="Dame",IF(U256=0,100,U256),100)</f>
        <v>100</v>
      </c>
      <c r="AU256" s="413">
        <f>IF($B256="Dame",IF(V256=0,100,V256),100)</f>
        <v>100</v>
      </c>
      <c r="AV256" s="413">
        <f>IF($B256="Dame",IF(W256=0,100,W256),100)</f>
        <v>100</v>
      </c>
      <c r="AW256" s="413">
        <f>IF($B256="Dame",IF(X256=0,100,X256),100)</f>
        <v>100</v>
      </c>
    </row>
    <row r="257" spans="1:49" x14ac:dyDescent="0.2">
      <c r="A257" s="319">
        <v>37861</v>
      </c>
      <c r="B257" s="319" t="s">
        <v>472</v>
      </c>
      <c r="C257" s="326">
        <v>255</v>
      </c>
      <c r="D257" s="319"/>
      <c r="E257" s="352">
        <v>1</v>
      </c>
      <c r="F257" s="352">
        <v>1</v>
      </c>
      <c r="G257" s="474">
        <v>1.6689814814814814E-2</v>
      </c>
      <c r="H257" s="487" t="str">
        <f>IF(T257=J257,"Pers","")</f>
        <v/>
      </c>
      <c r="I257" s="487" t="str">
        <f>IF(E257&gt;1,IF(G257=K257,"Pers",""),"")</f>
        <v/>
      </c>
      <c r="J257" s="477">
        <f t="array" ref="J257">MIN(IF(L$13:L$1000=L257,T$13:T$1000))</f>
        <v>1.5543981481481482E-2</v>
      </c>
      <c r="K257" s="477">
        <f t="array" ref="K257">MIN(IF(L$13:L$1000=L257,U$13:U$1000))</f>
        <v>0</v>
      </c>
      <c r="L257" s="326" t="s">
        <v>168</v>
      </c>
      <c r="M257" s="331">
        <v>2.7199074074074074E-3</v>
      </c>
      <c r="N257" s="331">
        <v>1.9444444444444442E-3</v>
      </c>
      <c r="O257" s="331">
        <v>1.9675925925925928E-3</v>
      </c>
      <c r="P257" s="331">
        <v>1.3078703703703705E-3</v>
      </c>
      <c r="Q257" s="331">
        <v>2.3148148148148151E-3</v>
      </c>
      <c r="R257" s="331">
        <v>3.0324074074074073E-3</v>
      </c>
      <c r="S257" s="331">
        <v>3.4027777777777784E-3</v>
      </c>
      <c r="T257" s="332">
        <f>SUM(M257:S257)</f>
        <v>1.6689814814814814E-2</v>
      </c>
      <c r="U257" s="488" t="s">
        <v>529</v>
      </c>
      <c r="V257" s="343"/>
      <c r="W257" s="343"/>
      <c r="X257" s="343"/>
      <c r="Y257" s="408"/>
      <c r="Z257" s="412">
        <f>IF(M257=0,100,M257)</f>
        <v>2.7199074074074074E-3</v>
      </c>
      <c r="AA257" s="412">
        <f>IF(N257=0,100,N257)</f>
        <v>1.9444444444444442E-3</v>
      </c>
      <c r="AB257" s="412">
        <f>IF(O257=0,100,O257)</f>
        <v>1.9675925925925928E-3</v>
      </c>
      <c r="AC257" s="412">
        <f>IF(P257=0,100,P257)</f>
        <v>1.3078703703703705E-3</v>
      </c>
      <c r="AD257" s="412">
        <f>IF(Q257=0,100,Q257)</f>
        <v>2.3148148148148151E-3</v>
      </c>
      <c r="AE257" s="412">
        <f>IF(R257=0,100,R257)</f>
        <v>3.0324074074074073E-3</v>
      </c>
      <c r="AF257" s="412">
        <f>IF(S257=0,100,S257)</f>
        <v>3.4027777777777784E-3</v>
      </c>
      <c r="AG257" s="412">
        <f>IF(T257=0,100,T257)</f>
        <v>1.6689814814814814E-2</v>
      </c>
      <c r="AH257" s="412" t="str">
        <f>IF(U257=0,100,U257)</f>
        <v>x</v>
      </c>
      <c r="AI257" s="412">
        <f>IF(V257=0,100,V257)</f>
        <v>100</v>
      </c>
      <c r="AJ257" s="412">
        <f>IF(W257=0,100,W257)</f>
        <v>100</v>
      </c>
      <c r="AK257" s="412">
        <f>IF(X257=0,100,X257)</f>
        <v>100</v>
      </c>
      <c r="AL257" s="413">
        <f>IF($B257="Dame",IF(M257=0,100,M257),100)</f>
        <v>100</v>
      </c>
      <c r="AM257" s="413">
        <f>IF($B257="Dame",IF(N257=0,100,N257),100)</f>
        <v>100</v>
      </c>
      <c r="AN257" s="413">
        <f>IF($B257="Dame",IF(O257=0,100,O257),100)</f>
        <v>100</v>
      </c>
      <c r="AO257" s="413">
        <f>IF($B257="Dame",IF(P257=0,100,P257),100)</f>
        <v>100</v>
      </c>
      <c r="AP257" s="413">
        <f>IF($B257="Dame",IF(Q257=0,100,Q257),100)</f>
        <v>100</v>
      </c>
      <c r="AQ257" s="413">
        <f>IF($B257="Dame",IF(R257=0,100,R257),100)</f>
        <v>100</v>
      </c>
      <c r="AR257" s="413">
        <f>IF($B257="Dame",IF(S257=0,100,S257),100)</f>
        <v>100</v>
      </c>
      <c r="AS257" s="413">
        <f>IF($B257="Dame",IF(T257=0,100,T257),100)</f>
        <v>100</v>
      </c>
      <c r="AT257" s="413">
        <f>IF($B257="Dame",IF(U257=0,100,U257),100)</f>
        <v>100</v>
      </c>
      <c r="AU257" s="413">
        <f>IF($B257="Dame",IF(V257=0,100,V257),100)</f>
        <v>100</v>
      </c>
      <c r="AV257" s="413">
        <f>IF($B257="Dame",IF(W257=0,100,W257),100)</f>
        <v>100</v>
      </c>
      <c r="AW257" s="413">
        <f>IF($B257="Dame",IF(X257=0,100,X257),100)</f>
        <v>100</v>
      </c>
    </row>
    <row r="258" spans="1:49" x14ac:dyDescent="0.2">
      <c r="A258" s="319">
        <v>37861</v>
      </c>
      <c r="B258" s="319" t="s">
        <v>469</v>
      </c>
      <c r="C258" s="326">
        <v>45</v>
      </c>
      <c r="D258" s="319"/>
      <c r="E258" s="352">
        <v>1</v>
      </c>
      <c r="F258" s="352">
        <v>1</v>
      </c>
      <c r="G258" s="474">
        <v>1.759259259259259E-2</v>
      </c>
      <c r="H258" s="487" t="str">
        <f>IF(T258=J258,"Pers","")</f>
        <v>Pers</v>
      </c>
      <c r="I258" s="487" t="str">
        <f>IF(E258&gt;1,IF(G258=K258,"Pers",""),"")</f>
        <v/>
      </c>
      <c r="J258" s="477">
        <f t="array" ref="J258">MIN(IF(L$13:L$1000=L258,T$13:T$1000))</f>
        <v>1.759259259259259E-2</v>
      </c>
      <c r="K258" s="477">
        <f t="array" ref="K258">MIN(IF(L$13:L$1000=L258,U$13:U$1000))</f>
        <v>0</v>
      </c>
      <c r="L258" s="326" t="s">
        <v>53</v>
      </c>
      <c r="M258" s="331">
        <v>3.0555555555555557E-3</v>
      </c>
      <c r="N258" s="331">
        <v>1.8634259259259261E-3</v>
      </c>
      <c r="O258" s="331">
        <v>2.1759259259259258E-3</v>
      </c>
      <c r="P258" s="331">
        <v>1.25E-3</v>
      </c>
      <c r="Q258" s="331">
        <v>2.6041666666666665E-3</v>
      </c>
      <c r="R258" s="331">
        <v>2.9282407407407412E-3</v>
      </c>
      <c r="S258" s="331">
        <v>3.7152777777777774E-3</v>
      </c>
      <c r="T258" s="332">
        <f>SUM(M258:S258)</f>
        <v>1.759259259259259E-2</v>
      </c>
      <c r="U258" s="488" t="s">
        <v>529</v>
      </c>
      <c r="V258" s="331"/>
      <c r="W258" s="343"/>
      <c r="X258" s="343"/>
      <c r="Y258" s="408"/>
      <c r="Z258" s="412">
        <f>IF(M258=0,100,M258)</f>
        <v>3.0555555555555557E-3</v>
      </c>
      <c r="AA258" s="412">
        <f>IF(N258=0,100,N258)</f>
        <v>1.8634259259259261E-3</v>
      </c>
      <c r="AB258" s="412">
        <f>IF(O258=0,100,O258)</f>
        <v>2.1759259259259258E-3</v>
      </c>
      <c r="AC258" s="412">
        <f>IF(P258=0,100,P258)</f>
        <v>1.25E-3</v>
      </c>
      <c r="AD258" s="412">
        <f>IF(Q258=0,100,Q258)</f>
        <v>2.6041666666666665E-3</v>
      </c>
      <c r="AE258" s="412">
        <f>IF(R258=0,100,R258)</f>
        <v>2.9282407407407412E-3</v>
      </c>
      <c r="AF258" s="412">
        <f>IF(S258=0,100,S258)</f>
        <v>3.7152777777777774E-3</v>
      </c>
      <c r="AG258" s="412">
        <f>IF(T258=0,100,T258)</f>
        <v>1.759259259259259E-2</v>
      </c>
      <c r="AH258" s="412" t="str">
        <f>IF(U258=0,100,U258)</f>
        <v>x</v>
      </c>
      <c r="AI258" s="412">
        <f>IF(V258=0,100,V258)</f>
        <v>100</v>
      </c>
      <c r="AJ258" s="412">
        <f>IF(W258=0,100,W258)</f>
        <v>100</v>
      </c>
      <c r="AK258" s="412">
        <f>IF(X258=0,100,X258)</f>
        <v>100</v>
      </c>
      <c r="AL258" s="413">
        <f>IF($B258="Dame",IF(M258=0,100,M258),100)</f>
        <v>3.0555555555555557E-3</v>
      </c>
      <c r="AM258" s="413">
        <f>IF($B258="Dame",IF(N258=0,100,N258),100)</f>
        <v>1.8634259259259261E-3</v>
      </c>
      <c r="AN258" s="413">
        <f>IF($B258="Dame",IF(O258=0,100,O258),100)</f>
        <v>2.1759259259259258E-3</v>
      </c>
      <c r="AO258" s="413">
        <f>IF($B258="Dame",IF(P258=0,100,P258),100)</f>
        <v>1.25E-3</v>
      </c>
      <c r="AP258" s="413">
        <f>IF($B258="Dame",IF(Q258=0,100,Q258),100)</f>
        <v>2.6041666666666665E-3</v>
      </c>
      <c r="AQ258" s="413">
        <f>IF($B258="Dame",IF(R258=0,100,R258),100)</f>
        <v>2.9282407407407412E-3</v>
      </c>
      <c r="AR258" s="413">
        <f>IF($B258="Dame",IF(S258=0,100,S258),100)</f>
        <v>3.7152777777777774E-3</v>
      </c>
      <c r="AS258" s="413">
        <f>IF($B258="Dame",IF(T258=0,100,T258),100)</f>
        <v>1.759259259259259E-2</v>
      </c>
      <c r="AT258" s="413" t="str">
        <f>IF($B258="Dame",IF(U258=0,100,U258),100)</f>
        <v>x</v>
      </c>
      <c r="AU258" s="413">
        <f>IF($B258="Dame",IF(V258=0,100,V258),100)</f>
        <v>100</v>
      </c>
      <c r="AV258" s="413">
        <f>IF($B258="Dame",IF(W258=0,100,W258),100)</f>
        <v>100</v>
      </c>
      <c r="AW258" s="413">
        <f>IF($B258="Dame",IF(X258=0,100,X258),100)</f>
        <v>100</v>
      </c>
    </row>
    <row r="259" spans="1:49" x14ac:dyDescent="0.2">
      <c r="A259" s="319">
        <v>37861</v>
      </c>
      <c r="B259" s="319" t="s">
        <v>469</v>
      </c>
      <c r="C259" s="326">
        <v>109</v>
      </c>
      <c r="D259" s="319"/>
      <c r="E259" s="352">
        <v>1</v>
      </c>
      <c r="F259" s="352">
        <v>1</v>
      </c>
      <c r="G259" s="474">
        <v>1.7824074074074076E-2</v>
      </c>
      <c r="H259" s="487" t="str">
        <f>IF(T259=J259,"Pers","")</f>
        <v/>
      </c>
      <c r="I259" s="487" t="str">
        <f>IF(E259&gt;1,IF(G259=K259,"Pers",""),"")</f>
        <v/>
      </c>
      <c r="J259" s="477">
        <f t="array" ref="J259">MIN(IF(L$13:L$1000=L259,T$13:T$1000))</f>
        <v>1.7615740740740741E-2</v>
      </c>
      <c r="K259" s="477">
        <f t="array" ref="K259">MIN(IF(L$13:L$1000=L259,U$13:U$1000))</f>
        <v>0</v>
      </c>
      <c r="L259" s="330" t="s">
        <v>94</v>
      </c>
      <c r="M259" s="331">
        <v>2.8009259259259259E-3</v>
      </c>
      <c r="N259" s="331">
        <v>2.1527777777777778E-3</v>
      </c>
      <c r="O259" s="331">
        <v>2.1527777777777778E-3</v>
      </c>
      <c r="P259" s="331">
        <v>1.1921296296296296E-3</v>
      </c>
      <c r="Q259" s="331">
        <v>2.6967592592592594E-3</v>
      </c>
      <c r="R259" s="331">
        <v>3.0555555555555557E-3</v>
      </c>
      <c r="S259" s="331">
        <v>3.7731481481481483E-3</v>
      </c>
      <c r="T259" s="332">
        <f>SUM(M259:S259)</f>
        <v>1.7824074074074076E-2</v>
      </c>
      <c r="U259" s="488" t="s">
        <v>529</v>
      </c>
      <c r="V259" s="343"/>
      <c r="W259" s="343"/>
      <c r="X259" s="343"/>
      <c r="Y259" s="408"/>
      <c r="Z259" s="412">
        <f>IF(M259=0,100,M259)</f>
        <v>2.8009259259259259E-3</v>
      </c>
      <c r="AA259" s="412">
        <f>IF(N259=0,100,N259)</f>
        <v>2.1527777777777778E-3</v>
      </c>
      <c r="AB259" s="412">
        <f>IF(O259=0,100,O259)</f>
        <v>2.1527777777777778E-3</v>
      </c>
      <c r="AC259" s="412">
        <f>IF(P259=0,100,P259)</f>
        <v>1.1921296296296296E-3</v>
      </c>
      <c r="AD259" s="412">
        <f>IF(Q259=0,100,Q259)</f>
        <v>2.6967592592592594E-3</v>
      </c>
      <c r="AE259" s="412">
        <f>IF(R259=0,100,R259)</f>
        <v>3.0555555555555557E-3</v>
      </c>
      <c r="AF259" s="412">
        <f>IF(S259=0,100,S259)</f>
        <v>3.7731481481481483E-3</v>
      </c>
      <c r="AG259" s="412">
        <f>IF(T259=0,100,T259)</f>
        <v>1.7824074074074076E-2</v>
      </c>
      <c r="AH259" s="412" t="str">
        <f>IF(U259=0,100,U259)</f>
        <v>x</v>
      </c>
      <c r="AI259" s="412">
        <f>IF(V259=0,100,V259)</f>
        <v>100</v>
      </c>
      <c r="AJ259" s="412">
        <f>IF(W259=0,100,W259)</f>
        <v>100</v>
      </c>
      <c r="AK259" s="412">
        <f>IF(X259=0,100,X259)</f>
        <v>100</v>
      </c>
      <c r="AL259" s="413">
        <f>IF($B259="Dame",IF(M259=0,100,M259),100)</f>
        <v>2.8009259259259259E-3</v>
      </c>
      <c r="AM259" s="413">
        <f>IF($B259="Dame",IF(N259=0,100,N259),100)</f>
        <v>2.1527777777777778E-3</v>
      </c>
      <c r="AN259" s="413">
        <f>IF($B259="Dame",IF(O259=0,100,O259),100)</f>
        <v>2.1527777777777778E-3</v>
      </c>
      <c r="AO259" s="413">
        <f>IF($B259="Dame",IF(P259=0,100,P259),100)</f>
        <v>1.1921296296296296E-3</v>
      </c>
      <c r="AP259" s="413">
        <f>IF($B259="Dame",IF(Q259=0,100,Q259),100)</f>
        <v>2.6967592592592594E-3</v>
      </c>
      <c r="AQ259" s="413">
        <f>IF($B259="Dame",IF(R259=0,100,R259),100)</f>
        <v>3.0555555555555557E-3</v>
      </c>
      <c r="AR259" s="413">
        <f>IF($B259="Dame",IF(S259=0,100,S259),100)</f>
        <v>3.7731481481481483E-3</v>
      </c>
      <c r="AS259" s="413">
        <f>IF($B259="Dame",IF(T259=0,100,T259),100)</f>
        <v>1.7824074074074076E-2</v>
      </c>
      <c r="AT259" s="413" t="str">
        <f>IF($B259="Dame",IF(U259=0,100,U259),100)</f>
        <v>x</v>
      </c>
      <c r="AU259" s="413">
        <f>IF($B259="Dame",IF(V259=0,100,V259),100)</f>
        <v>100</v>
      </c>
      <c r="AV259" s="413">
        <f>IF($B259="Dame",IF(W259=0,100,W259),100)</f>
        <v>100</v>
      </c>
      <c r="AW259" s="413">
        <f>IF($B259="Dame",IF(X259=0,100,X259),100)</f>
        <v>100</v>
      </c>
    </row>
    <row r="260" spans="1:49" x14ac:dyDescent="0.2">
      <c r="A260" s="319">
        <v>37861</v>
      </c>
      <c r="B260" s="319" t="s">
        <v>472</v>
      </c>
      <c r="C260" s="326">
        <v>224</v>
      </c>
      <c r="D260" s="319"/>
      <c r="E260" s="352">
        <v>1</v>
      </c>
      <c r="F260" s="352">
        <v>1</v>
      </c>
      <c r="G260" s="474">
        <v>1.9270833333333334E-2</v>
      </c>
      <c r="H260" s="487" t="str">
        <f>IF(T260=J260,"Pers","")</f>
        <v/>
      </c>
      <c r="I260" s="487" t="str">
        <f>IF(E260&gt;1,IF(G260=K260,"Pers",""),"")</f>
        <v/>
      </c>
      <c r="J260" s="477">
        <f t="array" ref="J260">MIN(IF(L$13:L$1000=L260,T$13:T$1000))</f>
        <v>1.4375000000000001E-2</v>
      </c>
      <c r="K260" s="477">
        <f t="array" ref="K260">MIN(IF(L$13:L$1000=L260,U$13:U$1000))</f>
        <v>3.0150462962962962E-2</v>
      </c>
      <c r="L260" s="326" t="s">
        <v>153</v>
      </c>
      <c r="M260" s="331">
        <v>2.9166666666666668E-3</v>
      </c>
      <c r="N260" s="331">
        <v>2.0949074074074073E-3</v>
      </c>
      <c r="O260" s="331">
        <v>2.3842592592592591E-3</v>
      </c>
      <c r="P260" s="331">
        <v>1.5740740740740741E-3</v>
      </c>
      <c r="Q260" s="331">
        <v>2.9861111111111113E-3</v>
      </c>
      <c r="R260" s="331">
        <v>3.1597222222222222E-3</v>
      </c>
      <c r="S260" s="331">
        <v>4.155092592592593E-3</v>
      </c>
      <c r="T260" s="332">
        <f>SUM(M260:S260)</f>
        <v>1.9270833333333334E-2</v>
      </c>
      <c r="U260" s="488" t="s">
        <v>529</v>
      </c>
      <c r="V260" s="431"/>
      <c r="W260" s="343"/>
      <c r="X260" s="343"/>
      <c r="Y260" s="408"/>
      <c r="Z260" s="412">
        <f>IF(M260=0,100,M260)</f>
        <v>2.9166666666666668E-3</v>
      </c>
      <c r="AA260" s="412">
        <f>IF(N260=0,100,N260)</f>
        <v>2.0949074074074073E-3</v>
      </c>
      <c r="AB260" s="412">
        <f>IF(O260=0,100,O260)</f>
        <v>2.3842592592592591E-3</v>
      </c>
      <c r="AC260" s="412">
        <f>IF(P260=0,100,P260)</f>
        <v>1.5740740740740741E-3</v>
      </c>
      <c r="AD260" s="412">
        <f>IF(Q260=0,100,Q260)</f>
        <v>2.9861111111111113E-3</v>
      </c>
      <c r="AE260" s="412">
        <f>IF(R260=0,100,R260)</f>
        <v>3.1597222222222222E-3</v>
      </c>
      <c r="AF260" s="412">
        <f>IF(S260=0,100,S260)</f>
        <v>4.155092592592593E-3</v>
      </c>
      <c r="AG260" s="412">
        <f>IF(T260=0,100,T260)</f>
        <v>1.9270833333333334E-2</v>
      </c>
      <c r="AH260" s="412" t="str">
        <f>IF(U260=0,100,U260)</f>
        <v>x</v>
      </c>
      <c r="AI260" s="412">
        <f>IF(V260=0,100,V260)</f>
        <v>100</v>
      </c>
      <c r="AJ260" s="412">
        <f>IF(W260=0,100,W260)</f>
        <v>100</v>
      </c>
      <c r="AK260" s="412">
        <f>IF(X260=0,100,X260)</f>
        <v>100</v>
      </c>
      <c r="AL260" s="413">
        <f>IF($B260="Dame",IF(M260=0,100,M260),100)</f>
        <v>100</v>
      </c>
      <c r="AM260" s="413">
        <f>IF($B260="Dame",IF(N260=0,100,N260),100)</f>
        <v>100</v>
      </c>
      <c r="AN260" s="413">
        <f>IF($B260="Dame",IF(O260=0,100,O260),100)</f>
        <v>100</v>
      </c>
      <c r="AO260" s="413">
        <f>IF($B260="Dame",IF(P260=0,100,P260),100)</f>
        <v>100</v>
      </c>
      <c r="AP260" s="413">
        <f>IF($B260="Dame",IF(Q260=0,100,Q260),100)</f>
        <v>100</v>
      </c>
      <c r="AQ260" s="413">
        <f>IF($B260="Dame",IF(R260=0,100,R260),100)</f>
        <v>100</v>
      </c>
      <c r="AR260" s="413">
        <f>IF($B260="Dame",IF(S260=0,100,S260),100)</f>
        <v>100</v>
      </c>
      <c r="AS260" s="413">
        <f>IF($B260="Dame",IF(T260=0,100,T260),100)</f>
        <v>100</v>
      </c>
      <c r="AT260" s="413">
        <f>IF($B260="Dame",IF(U260=0,100,U260),100)</f>
        <v>100</v>
      </c>
      <c r="AU260" s="413">
        <f>IF($B260="Dame",IF(V260=0,100,V260),100)</f>
        <v>100</v>
      </c>
      <c r="AV260" s="413">
        <f>IF($B260="Dame",IF(W260=0,100,W260),100)</f>
        <v>100</v>
      </c>
      <c r="AW260" s="413">
        <f>IF($B260="Dame",IF(X260=0,100,X260),100)</f>
        <v>100</v>
      </c>
    </row>
    <row r="261" spans="1:49" x14ac:dyDescent="0.2">
      <c r="A261" s="319">
        <v>37861</v>
      </c>
      <c r="B261" s="319" t="s">
        <v>469</v>
      </c>
      <c r="C261" s="326">
        <v>48</v>
      </c>
      <c r="D261" s="319"/>
      <c r="E261" s="352">
        <v>1</v>
      </c>
      <c r="F261" s="352">
        <v>1</v>
      </c>
      <c r="G261" s="474">
        <v>1.9363425925925926E-2</v>
      </c>
      <c r="H261" s="487" t="str">
        <f>IF(T261=J261,"Pers","")</f>
        <v/>
      </c>
      <c r="I261" s="487" t="str">
        <f>IF(E261&gt;1,IF(G261=K261,"Pers",""),"")</f>
        <v/>
      </c>
      <c r="J261" s="477">
        <f t="array" ref="J261">MIN(IF(L$13:L$1000=L261,T$13:T$1000))</f>
        <v>1.7361111111111112E-2</v>
      </c>
      <c r="K261" s="477">
        <f t="array" ref="K261">MIN(IF(L$13:L$1000=L261,U$13:U$1000))</f>
        <v>0</v>
      </c>
      <c r="L261" s="330" t="s">
        <v>55</v>
      </c>
      <c r="M261" s="331">
        <v>3.2060185185185191E-3</v>
      </c>
      <c r="N261" s="331">
        <v>2.4537037037037036E-3</v>
      </c>
      <c r="O261" s="331">
        <v>2.3958333333333336E-3</v>
      </c>
      <c r="P261" s="331">
        <v>1.1805555555555556E-3</v>
      </c>
      <c r="Q261" s="331">
        <v>3.1134259259259257E-3</v>
      </c>
      <c r="R261" s="331">
        <v>3.1018518518518522E-3</v>
      </c>
      <c r="S261" s="331">
        <v>3.9120370370370368E-3</v>
      </c>
      <c r="T261" s="332">
        <f>SUM(M261:S261)</f>
        <v>1.9363425925925926E-2</v>
      </c>
      <c r="U261" s="488" t="s">
        <v>529</v>
      </c>
      <c r="V261" s="343"/>
      <c r="W261" s="343"/>
      <c r="X261" s="343"/>
      <c r="Y261" s="408"/>
      <c r="Z261" s="412">
        <f>IF(M261=0,100,M261)</f>
        <v>3.2060185185185191E-3</v>
      </c>
      <c r="AA261" s="412">
        <f>IF(N261=0,100,N261)</f>
        <v>2.4537037037037036E-3</v>
      </c>
      <c r="AB261" s="412">
        <f>IF(O261=0,100,O261)</f>
        <v>2.3958333333333336E-3</v>
      </c>
      <c r="AC261" s="412">
        <f>IF(P261=0,100,P261)</f>
        <v>1.1805555555555556E-3</v>
      </c>
      <c r="AD261" s="412">
        <f>IF(Q261=0,100,Q261)</f>
        <v>3.1134259259259257E-3</v>
      </c>
      <c r="AE261" s="412">
        <f>IF(R261=0,100,R261)</f>
        <v>3.1018518518518522E-3</v>
      </c>
      <c r="AF261" s="412">
        <f>IF(S261=0,100,S261)</f>
        <v>3.9120370370370368E-3</v>
      </c>
      <c r="AG261" s="412">
        <f>IF(T261=0,100,T261)</f>
        <v>1.9363425925925926E-2</v>
      </c>
      <c r="AH261" s="412" t="str">
        <f>IF(U261=0,100,U261)</f>
        <v>x</v>
      </c>
      <c r="AI261" s="412">
        <f>IF(V261=0,100,V261)</f>
        <v>100</v>
      </c>
      <c r="AJ261" s="412">
        <f>IF(W261=0,100,W261)</f>
        <v>100</v>
      </c>
      <c r="AK261" s="412">
        <f>IF(X261=0,100,X261)</f>
        <v>100</v>
      </c>
      <c r="AL261" s="413">
        <f>IF($B261="Dame",IF(M261=0,100,M261),100)</f>
        <v>3.2060185185185191E-3</v>
      </c>
      <c r="AM261" s="413">
        <f>IF($B261="Dame",IF(N261=0,100,N261),100)</f>
        <v>2.4537037037037036E-3</v>
      </c>
      <c r="AN261" s="413">
        <f>IF($B261="Dame",IF(O261=0,100,O261),100)</f>
        <v>2.3958333333333336E-3</v>
      </c>
      <c r="AO261" s="413">
        <f>IF($B261="Dame",IF(P261=0,100,P261),100)</f>
        <v>1.1805555555555556E-3</v>
      </c>
      <c r="AP261" s="413">
        <f>IF($B261="Dame",IF(Q261=0,100,Q261),100)</f>
        <v>3.1134259259259257E-3</v>
      </c>
      <c r="AQ261" s="413">
        <f>IF($B261="Dame",IF(R261=0,100,R261),100)</f>
        <v>3.1018518518518522E-3</v>
      </c>
      <c r="AR261" s="413">
        <f>IF($B261="Dame",IF(S261=0,100,S261),100)</f>
        <v>3.9120370370370368E-3</v>
      </c>
      <c r="AS261" s="413">
        <f>IF($B261="Dame",IF(T261=0,100,T261),100)</f>
        <v>1.9363425925925926E-2</v>
      </c>
      <c r="AT261" s="413" t="str">
        <f>IF($B261="Dame",IF(U261=0,100,U261),100)</f>
        <v>x</v>
      </c>
      <c r="AU261" s="413">
        <f>IF($B261="Dame",IF(V261=0,100,V261),100)</f>
        <v>100</v>
      </c>
      <c r="AV261" s="413">
        <f>IF($B261="Dame",IF(W261=0,100,W261),100)</f>
        <v>100</v>
      </c>
      <c r="AW261" s="413">
        <f>IF($B261="Dame",IF(X261=0,100,X261),100)</f>
        <v>100</v>
      </c>
    </row>
    <row r="262" spans="1:49" x14ac:dyDescent="0.2">
      <c r="A262" s="319">
        <v>37861</v>
      </c>
      <c r="B262" s="319" t="s">
        <v>472</v>
      </c>
      <c r="C262" s="326">
        <v>201</v>
      </c>
      <c r="D262" s="319"/>
      <c r="E262" s="352">
        <v>2</v>
      </c>
      <c r="F262" s="352">
        <v>1</v>
      </c>
      <c r="G262" s="475">
        <v>2.8587962962962961E-2</v>
      </c>
      <c r="H262" s="487" t="str">
        <f>IF(T262=J262,"Pers","")</f>
        <v/>
      </c>
      <c r="I262" s="487" t="str">
        <f>IF(E262&gt;1,IF(G262=K262,"Pers",""),"")</f>
        <v/>
      </c>
      <c r="J262" s="477">
        <f t="array" ref="J262">MIN(IF(L$13:L$1000=L262,T$13:T$1000))</f>
        <v>1.3194444444444443E-2</v>
      </c>
      <c r="K262" s="477">
        <f t="array" ref="K262">MIN(IF(L$13:L$1000=L262,U$13:U$1000))</f>
        <v>2.6701388888888886E-2</v>
      </c>
      <c r="L262" s="326" t="s">
        <v>138</v>
      </c>
      <c r="M262" s="331">
        <v>2.4074074074074076E-3</v>
      </c>
      <c r="N262" s="331">
        <v>1.5277777777777779E-3</v>
      </c>
      <c r="O262" s="331">
        <v>1.689814814814815E-3</v>
      </c>
      <c r="P262" s="331">
        <v>1.0648148148148147E-3</v>
      </c>
      <c r="Q262" s="331">
        <v>2.0370370370370373E-3</v>
      </c>
      <c r="R262" s="331">
        <v>2.3263888888888887E-3</v>
      </c>
      <c r="S262" s="331">
        <v>2.9629629629629628E-3</v>
      </c>
      <c r="T262" s="332">
        <f>SUM(M262:S262)</f>
        <v>1.4016203703703703E-2</v>
      </c>
      <c r="U262" s="488" t="s">
        <v>529</v>
      </c>
      <c r="V262" s="343"/>
      <c r="W262" s="343"/>
      <c r="X262" s="343"/>
      <c r="Y262" s="408"/>
      <c r="Z262" s="412">
        <f>IF(M262=0,100,M262)</f>
        <v>2.4074074074074076E-3</v>
      </c>
      <c r="AA262" s="412">
        <f>IF(N262=0,100,N262)</f>
        <v>1.5277777777777779E-3</v>
      </c>
      <c r="AB262" s="412">
        <f>IF(O262=0,100,O262)</f>
        <v>1.689814814814815E-3</v>
      </c>
      <c r="AC262" s="412">
        <f>IF(P262=0,100,P262)</f>
        <v>1.0648148148148147E-3</v>
      </c>
      <c r="AD262" s="412">
        <f>IF(Q262=0,100,Q262)</f>
        <v>2.0370370370370373E-3</v>
      </c>
      <c r="AE262" s="412">
        <f>IF(R262=0,100,R262)</f>
        <v>2.3263888888888887E-3</v>
      </c>
      <c r="AF262" s="412">
        <f>IF(S262=0,100,S262)</f>
        <v>2.9629629629629628E-3</v>
      </c>
      <c r="AG262" s="412">
        <f>IF(T262=0,100,T262)</f>
        <v>1.4016203703703703E-2</v>
      </c>
      <c r="AH262" s="412" t="str">
        <f>IF(U262=0,100,U262)</f>
        <v>x</v>
      </c>
      <c r="AI262" s="412">
        <f>IF(V262=0,100,V262)</f>
        <v>100</v>
      </c>
      <c r="AJ262" s="412">
        <f>IF(W262=0,100,W262)</f>
        <v>100</v>
      </c>
      <c r="AK262" s="412">
        <f>IF(X262=0,100,X262)</f>
        <v>100</v>
      </c>
      <c r="AL262" s="413">
        <f>IF($B262="Dame",IF(M262=0,100,M262),100)</f>
        <v>100</v>
      </c>
      <c r="AM262" s="413">
        <f>IF($B262="Dame",IF(N262=0,100,N262),100)</f>
        <v>100</v>
      </c>
      <c r="AN262" s="413">
        <f>IF($B262="Dame",IF(O262=0,100,O262),100)</f>
        <v>100</v>
      </c>
      <c r="AO262" s="413">
        <f>IF($B262="Dame",IF(P262=0,100,P262),100)</f>
        <v>100</v>
      </c>
      <c r="AP262" s="413">
        <f>IF($B262="Dame",IF(Q262=0,100,Q262),100)</f>
        <v>100</v>
      </c>
      <c r="AQ262" s="413">
        <f>IF($B262="Dame",IF(R262=0,100,R262),100)</f>
        <v>100</v>
      </c>
      <c r="AR262" s="413">
        <f>IF($B262="Dame",IF(S262=0,100,S262),100)</f>
        <v>100</v>
      </c>
      <c r="AS262" s="413">
        <f>IF($B262="Dame",IF(T262=0,100,T262),100)</f>
        <v>100</v>
      </c>
      <c r="AT262" s="413">
        <f>IF($B262="Dame",IF(U262=0,100,U262),100)</f>
        <v>100</v>
      </c>
      <c r="AU262" s="413">
        <f>IF($B262="Dame",IF(V262=0,100,V262),100)</f>
        <v>100</v>
      </c>
      <c r="AV262" s="413">
        <f>IF($B262="Dame",IF(W262=0,100,W262),100)</f>
        <v>100</v>
      </c>
      <c r="AW262" s="413">
        <f>IF($B262="Dame",IF(X262=0,100,X262),100)</f>
        <v>100</v>
      </c>
    </row>
    <row r="263" spans="1:49" x14ac:dyDescent="0.2">
      <c r="A263" s="319">
        <v>37861</v>
      </c>
      <c r="B263" s="319" t="s">
        <v>472</v>
      </c>
      <c r="C263" s="326">
        <v>202</v>
      </c>
      <c r="D263" s="319"/>
      <c r="E263" s="352">
        <v>2</v>
      </c>
      <c r="F263" s="352">
        <v>2</v>
      </c>
      <c r="G263" s="475">
        <v>2.8587962962962961E-2</v>
      </c>
      <c r="H263" s="487" t="str">
        <f>IF(T263=J263,"Pers","")</f>
        <v/>
      </c>
      <c r="I263" s="487" t="str">
        <f>IF(E263&gt;1,IF(G263=K263,"Pers",""),"")</f>
        <v/>
      </c>
      <c r="J263" s="477">
        <f t="array" ref="J263">MIN(IF(L$13:L$1000=L263,T$13:T$1000))</f>
        <v>1.3194444444444443E-2</v>
      </c>
      <c r="K263" s="477">
        <f t="array" ref="K263">MIN(IF(L$13:L$1000=L263,U$13:U$1000))</f>
        <v>2.6701388888888886E-2</v>
      </c>
      <c r="L263" s="334" t="s">
        <v>138</v>
      </c>
      <c r="M263" s="331">
        <v>2.6388888888888885E-3</v>
      </c>
      <c r="N263" s="331">
        <v>1.6666666666666668E-3</v>
      </c>
      <c r="O263" s="331">
        <v>1.7476851851851852E-3</v>
      </c>
      <c r="P263" s="331">
        <v>1.1111111111111111E-3</v>
      </c>
      <c r="Q263" s="331">
        <v>2.1412037037037038E-3</v>
      </c>
      <c r="R263" s="331">
        <v>2.3611111111111111E-3</v>
      </c>
      <c r="S263" s="331">
        <v>2.9050925925925928E-3</v>
      </c>
      <c r="T263" s="332">
        <f>SUM(M263:S263)</f>
        <v>1.457175925925926E-2</v>
      </c>
      <c r="U263" s="332">
        <v>2.8587962962962961E-2</v>
      </c>
      <c r="V263" s="343"/>
      <c r="W263" s="343"/>
      <c r="X263" s="343"/>
      <c r="Y263" s="312"/>
      <c r="Z263" s="412">
        <f>IF(M263=0,100,M263)</f>
        <v>2.6388888888888885E-3</v>
      </c>
      <c r="AA263" s="412">
        <f>IF(N263=0,100,N263)</f>
        <v>1.6666666666666668E-3</v>
      </c>
      <c r="AB263" s="412">
        <f>IF(O263=0,100,O263)</f>
        <v>1.7476851851851852E-3</v>
      </c>
      <c r="AC263" s="412">
        <f>IF(P263=0,100,P263)</f>
        <v>1.1111111111111111E-3</v>
      </c>
      <c r="AD263" s="412">
        <f>IF(Q263=0,100,Q263)</f>
        <v>2.1412037037037038E-3</v>
      </c>
      <c r="AE263" s="412">
        <f>IF(R263=0,100,R263)</f>
        <v>2.3611111111111111E-3</v>
      </c>
      <c r="AF263" s="412">
        <f>IF(S263=0,100,S263)</f>
        <v>2.9050925925925928E-3</v>
      </c>
      <c r="AG263" s="412">
        <f>IF(T263=0,100,T263)</f>
        <v>1.457175925925926E-2</v>
      </c>
      <c r="AH263" s="412">
        <f>IF(U263=0,100,U263)</f>
        <v>2.8587962962962961E-2</v>
      </c>
      <c r="AI263" s="412">
        <f>IF(V263=0,100,V263)</f>
        <v>100</v>
      </c>
      <c r="AJ263" s="412">
        <f>IF(W263=0,100,W263)</f>
        <v>100</v>
      </c>
      <c r="AK263" s="412">
        <f>IF(X263=0,100,X263)</f>
        <v>100</v>
      </c>
      <c r="AL263" s="413">
        <f>IF($B263="Dame",IF(M263=0,100,M263),100)</f>
        <v>100</v>
      </c>
      <c r="AM263" s="413">
        <f>IF($B263="Dame",IF(N263=0,100,N263),100)</f>
        <v>100</v>
      </c>
      <c r="AN263" s="413">
        <f>IF($B263="Dame",IF(O263=0,100,O263),100)</f>
        <v>100</v>
      </c>
      <c r="AO263" s="413">
        <f>IF($B263="Dame",IF(P263=0,100,P263),100)</f>
        <v>100</v>
      </c>
      <c r="AP263" s="413">
        <f>IF($B263="Dame",IF(Q263=0,100,Q263),100)</f>
        <v>100</v>
      </c>
      <c r="AQ263" s="413">
        <f>IF($B263="Dame",IF(R263=0,100,R263),100)</f>
        <v>100</v>
      </c>
      <c r="AR263" s="413">
        <f>IF($B263="Dame",IF(S263=0,100,S263),100)</f>
        <v>100</v>
      </c>
      <c r="AS263" s="413">
        <f>IF($B263="Dame",IF(T263=0,100,T263),100)</f>
        <v>100</v>
      </c>
      <c r="AT263" s="413">
        <f>IF($B263="Dame",IF(U263=0,100,U263),100)</f>
        <v>100</v>
      </c>
      <c r="AU263" s="413">
        <f>IF($B263="Dame",IF(V263=0,100,V263),100)</f>
        <v>100</v>
      </c>
      <c r="AV263" s="413">
        <f>IF($B263="Dame",IF(W263=0,100,W263),100)</f>
        <v>100</v>
      </c>
      <c r="AW263" s="413">
        <f>IF($B263="Dame",IF(X263=0,100,X263),100)</f>
        <v>100</v>
      </c>
    </row>
    <row r="264" spans="1:49" x14ac:dyDescent="0.2">
      <c r="A264" s="319">
        <v>37861</v>
      </c>
      <c r="B264" s="319" t="s">
        <v>472</v>
      </c>
      <c r="C264" s="326">
        <v>176</v>
      </c>
      <c r="D264" s="319"/>
      <c r="E264" s="352">
        <v>2</v>
      </c>
      <c r="F264" s="352">
        <v>1</v>
      </c>
      <c r="G264" s="475">
        <v>2.8738425925925924E-2</v>
      </c>
      <c r="H264" s="487" t="str">
        <f>IF(T264=J264,"Pers","")</f>
        <v/>
      </c>
      <c r="I264" s="487" t="str">
        <f>IF(E264&gt;1,IF(G264=K264,"Pers",""),"")</f>
        <v/>
      </c>
      <c r="J264" s="477">
        <f t="array" ref="J264">MIN(IF(L$13:L$1000=L264,T$13:T$1000))</f>
        <v>1.335648148148148E-2</v>
      </c>
      <c r="K264" s="477">
        <f t="array" ref="K264">MIN(IF(L$13:L$1000=L264,U$13:U$1000))</f>
        <v>2.8321759259259262E-2</v>
      </c>
      <c r="L264" s="326" t="s">
        <v>130</v>
      </c>
      <c r="M264" s="331">
        <v>2.3958333333333336E-3</v>
      </c>
      <c r="N264" s="331">
        <v>1.5162037037037036E-3</v>
      </c>
      <c r="O264" s="331">
        <v>1.7476851851851852E-3</v>
      </c>
      <c r="P264" s="331">
        <v>1.0995370370370371E-3</v>
      </c>
      <c r="Q264" s="331">
        <v>1.9907407407407408E-3</v>
      </c>
      <c r="R264" s="331">
        <v>2.3611111111111111E-3</v>
      </c>
      <c r="S264" s="331">
        <v>2.9629629629629628E-3</v>
      </c>
      <c r="T264" s="332">
        <f>SUM(M264:S264)</f>
        <v>1.4074074074074074E-2</v>
      </c>
      <c r="U264" s="488" t="s">
        <v>529</v>
      </c>
      <c r="V264" s="343"/>
      <c r="W264" s="343"/>
      <c r="X264" s="343"/>
      <c r="Y264" s="408"/>
      <c r="Z264" s="412">
        <f>IF(M264=0,100,M264)</f>
        <v>2.3958333333333336E-3</v>
      </c>
      <c r="AA264" s="412">
        <f>IF(N264=0,100,N264)</f>
        <v>1.5162037037037036E-3</v>
      </c>
      <c r="AB264" s="412">
        <f>IF(O264=0,100,O264)</f>
        <v>1.7476851851851852E-3</v>
      </c>
      <c r="AC264" s="412">
        <f>IF(P264=0,100,P264)</f>
        <v>1.0995370370370371E-3</v>
      </c>
      <c r="AD264" s="412">
        <f>IF(Q264=0,100,Q264)</f>
        <v>1.9907407407407408E-3</v>
      </c>
      <c r="AE264" s="412">
        <f>IF(R264=0,100,R264)</f>
        <v>2.3611111111111111E-3</v>
      </c>
      <c r="AF264" s="412">
        <f>IF(S264=0,100,S264)</f>
        <v>2.9629629629629628E-3</v>
      </c>
      <c r="AG264" s="412">
        <f>IF(T264=0,100,T264)</f>
        <v>1.4074074074074074E-2</v>
      </c>
      <c r="AH264" s="412" t="str">
        <f>IF(U264=0,100,U264)</f>
        <v>x</v>
      </c>
      <c r="AI264" s="412">
        <f>IF(V264=0,100,V264)</f>
        <v>100</v>
      </c>
      <c r="AJ264" s="412">
        <f>IF(W264=0,100,W264)</f>
        <v>100</v>
      </c>
      <c r="AK264" s="412">
        <f>IF(X264=0,100,X264)</f>
        <v>100</v>
      </c>
      <c r="AL264" s="413">
        <f>IF($B264="Dame",IF(M264=0,100,M264),100)</f>
        <v>100</v>
      </c>
      <c r="AM264" s="413">
        <f>IF($B264="Dame",IF(N264=0,100,N264),100)</f>
        <v>100</v>
      </c>
      <c r="AN264" s="413">
        <f>IF($B264="Dame",IF(O264=0,100,O264),100)</f>
        <v>100</v>
      </c>
      <c r="AO264" s="413">
        <f>IF($B264="Dame",IF(P264=0,100,P264),100)</f>
        <v>100</v>
      </c>
      <c r="AP264" s="413">
        <f>IF($B264="Dame",IF(Q264=0,100,Q264),100)</f>
        <v>100</v>
      </c>
      <c r="AQ264" s="413">
        <f>IF($B264="Dame",IF(R264=0,100,R264),100)</f>
        <v>100</v>
      </c>
      <c r="AR264" s="413">
        <f>IF($B264="Dame",IF(S264=0,100,S264),100)</f>
        <v>100</v>
      </c>
      <c r="AS264" s="413">
        <f>IF($B264="Dame",IF(T264=0,100,T264),100)</f>
        <v>100</v>
      </c>
      <c r="AT264" s="413">
        <f>IF($B264="Dame",IF(U264=0,100,U264),100)</f>
        <v>100</v>
      </c>
      <c r="AU264" s="413">
        <f>IF($B264="Dame",IF(V264=0,100,V264),100)</f>
        <v>100</v>
      </c>
      <c r="AV264" s="413">
        <f>IF($B264="Dame",IF(W264=0,100,W264),100)</f>
        <v>100</v>
      </c>
      <c r="AW264" s="413">
        <f>IF($B264="Dame",IF(X264=0,100,X264),100)</f>
        <v>100</v>
      </c>
    </row>
    <row r="265" spans="1:49" x14ac:dyDescent="0.2">
      <c r="A265" s="319">
        <v>37861</v>
      </c>
      <c r="B265" s="319" t="s">
        <v>472</v>
      </c>
      <c r="C265" s="326">
        <v>177</v>
      </c>
      <c r="D265" s="319"/>
      <c r="E265" s="352">
        <v>2</v>
      </c>
      <c r="F265" s="352">
        <v>2</v>
      </c>
      <c r="G265" s="475">
        <v>2.8738425925925924E-2</v>
      </c>
      <c r="H265" s="487" t="str">
        <f>IF(T265=J265,"Pers","")</f>
        <v/>
      </c>
      <c r="I265" s="487" t="str">
        <f>IF(E265&gt;1,IF(G265=K265,"Pers",""),"")</f>
        <v/>
      </c>
      <c r="J265" s="477">
        <f t="array" ref="J265">MIN(IF(L$13:L$1000=L265,T$13:T$1000))</f>
        <v>1.335648148148148E-2</v>
      </c>
      <c r="K265" s="477">
        <f t="array" ref="K265">MIN(IF(L$13:L$1000=L265,U$13:U$1000))</f>
        <v>2.8321759259259262E-2</v>
      </c>
      <c r="L265" s="326" t="s">
        <v>130</v>
      </c>
      <c r="M265" s="331">
        <v>2.7199074074074074E-3</v>
      </c>
      <c r="N265" s="331">
        <v>1.5740740740740741E-3</v>
      </c>
      <c r="O265" s="331">
        <v>1.7939814814814815E-3</v>
      </c>
      <c r="P265" s="331">
        <v>1.1226851851851851E-3</v>
      </c>
      <c r="Q265" s="331">
        <v>2.1296296296296298E-3</v>
      </c>
      <c r="R265" s="331">
        <v>2.3726851851851851E-3</v>
      </c>
      <c r="S265" s="331">
        <v>2.9513888888888888E-3</v>
      </c>
      <c r="T265" s="332">
        <f>SUM(M265:S265)</f>
        <v>1.4664351851851852E-2</v>
      </c>
      <c r="U265" s="332">
        <v>2.8738425925925924E-2</v>
      </c>
      <c r="V265" s="343"/>
      <c r="W265" s="343"/>
      <c r="X265" s="343"/>
      <c r="Y265" s="408"/>
      <c r="Z265" s="412">
        <f>IF(M265=0,100,M265)</f>
        <v>2.7199074074074074E-3</v>
      </c>
      <c r="AA265" s="412">
        <f>IF(N265=0,100,N265)</f>
        <v>1.5740740740740741E-3</v>
      </c>
      <c r="AB265" s="412">
        <f>IF(O265=0,100,O265)</f>
        <v>1.7939814814814815E-3</v>
      </c>
      <c r="AC265" s="412">
        <f>IF(P265=0,100,P265)</f>
        <v>1.1226851851851851E-3</v>
      </c>
      <c r="AD265" s="412">
        <f>IF(Q265=0,100,Q265)</f>
        <v>2.1296296296296298E-3</v>
      </c>
      <c r="AE265" s="412">
        <f>IF(R265=0,100,R265)</f>
        <v>2.3726851851851851E-3</v>
      </c>
      <c r="AF265" s="412">
        <f>IF(S265=0,100,S265)</f>
        <v>2.9513888888888888E-3</v>
      </c>
      <c r="AG265" s="412">
        <f>IF(T265=0,100,T265)</f>
        <v>1.4664351851851852E-2</v>
      </c>
      <c r="AH265" s="412">
        <f>IF(U265=0,100,U265)</f>
        <v>2.8738425925925924E-2</v>
      </c>
      <c r="AI265" s="412">
        <f>IF(V265=0,100,V265)</f>
        <v>100</v>
      </c>
      <c r="AJ265" s="412">
        <f>IF(W265=0,100,W265)</f>
        <v>100</v>
      </c>
      <c r="AK265" s="412">
        <f>IF(X265=0,100,X265)</f>
        <v>100</v>
      </c>
      <c r="AL265" s="413">
        <f>IF($B265="Dame",IF(M265=0,100,M265),100)</f>
        <v>100</v>
      </c>
      <c r="AM265" s="413">
        <f>IF($B265="Dame",IF(N265=0,100,N265),100)</f>
        <v>100</v>
      </c>
      <c r="AN265" s="413">
        <f>IF($B265="Dame",IF(O265=0,100,O265),100)</f>
        <v>100</v>
      </c>
      <c r="AO265" s="413">
        <f>IF($B265="Dame",IF(P265=0,100,P265),100)</f>
        <v>100</v>
      </c>
      <c r="AP265" s="413">
        <f>IF($B265="Dame",IF(Q265=0,100,Q265),100)</f>
        <v>100</v>
      </c>
      <c r="AQ265" s="413">
        <f>IF($B265="Dame",IF(R265=0,100,R265),100)</f>
        <v>100</v>
      </c>
      <c r="AR265" s="413">
        <f>IF($B265="Dame",IF(S265=0,100,S265),100)</f>
        <v>100</v>
      </c>
      <c r="AS265" s="413">
        <f>IF($B265="Dame",IF(T265=0,100,T265),100)</f>
        <v>100</v>
      </c>
      <c r="AT265" s="413">
        <f>IF($B265="Dame",IF(U265=0,100,U265),100)</f>
        <v>100</v>
      </c>
      <c r="AU265" s="413">
        <f>IF($B265="Dame",IF(V265=0,100,V265),100)</f>
        <v>100</v>
      </c>
      <c r="AV265" s="413">
        <f>IF($B265="Dame",IF(W265=0,100,W265),100)</f>
        <v>100</v>
      </c>
      <c r="AW265" s="413">
        <f>IF($B265="Dame",IF(X265=0,100,X265),100)</f>
        <v>100</v>
      </c>
    </row>
    <row r="266" spans="1:49" x14ac:dyDescent="0.2">
      <c r="A266" s="319">
        <v>38132</v>
      </c>
      <c r="B266" s="319" t="s">
        <v>469</v>
      </c>
      <c r="C266" s="326">
        <v>70</v>
      </c>
      <c r="D266" s="319"/>
      <c r="E266" s="352">
        <v>1</v>
      </c>
      <c r="F266" s="352">
        <v>1</v>
      </c>
      <c r="G266" s="474">
        <v>1.4409722222222223E-2</v>
      </c>
      <c r="H266" s="487" t="str">
        <f>IF(T266=J266,"Pers","")</f>
        <v/>
      </c>
      <c r="I266" s="487" t="str">
        <f>IF(E266&gt;1,IF(G266=K266,"Pers",""),"")</f>
        <v/>
      </c>
      <c r="J266" s="477">
        <f t="array" ref="J266">MIN(IF(L$13:L$1000=L266,T$13:T$1000))</f>
        <v>1.3900462962962963E-2</v>
      </c>
      <c r="K266" s="477">
        <f t="array" ref="K266">MIN(IF(L$13:L$1000=L266,U$13:U$1000))</f>
        <v>0</v>
      </c>
      <c r="L266" s="326" t="s">
        <v>65</v>
      </c>
      <c r="M266" s="331">
        <v>2.5578703703703705E-3</v>
      </c>
      <c r="N266" s="331">
        <v>1.6203703703703703E-3</v>
      </c>
      <c r="O266" s="331">
        <v>1.712962962962963E-3</v>
      </c>
      <c r="P266" s="331">
        <v>1.1574074074074073E-3</v>
      </c>
      <c r="Q266" s="331">
        <v>1.9560185185185184E-3</v>
      </c>
      <c r="R266" s="331">
        <v>2.3495370370370371E-3</v>
      </c>
      <c r="S266" s="331">
        <v>3.0555555555555557E-3</v>
      </c>
      <c r="T266" s="332">
        <f>SUM(M266:S266)</f>
        <v>1.4409722222222223E-2</v>
      </c>
      <c r="U266" s="488" t="s">
        <v>529</v>
      </c>
      <c r="V266" s="343"/>
      <c r="W266" s="343"/>
      <c r="X266" s="343"/>
      <c r="Y266" s="312"/>
      <c r="Z266" s="412">
        <f>IF(M266=0,100,M266)</f>
        <v>2.5578703703703705E-3</v>
      </c>
      <c r="AA266" s="412">
        <f>IF(N266=0,100,N266)</f>
        <v>1.6203703703703703E-3</v>
      </c>
      <c r="AB266" s="412">
        <f>IF(O266=0,100,O266)</f>
        <v>1.712962962962963E-3</v>
      </c>
      <c r="AC266" s="412">
        <f>IF(P266=0,100,P266)</f>
        <v>1.1574074074074073E-3</v>
      </c>
      <c r="AD266" s="412">
        <f>IF(Q266=0,100,Q266)</f>
        <v>1.9560185185185184E-3</v>
      </c>
      <c r="AE266" s="412">
        <f>IF(R266=0,100,R266)</f>
        <v>2.3495370370370371E-3</v>
      </c>
      <c r="AF266" s="412">
        <f>IF(S266=0,100,S266)</f>
        <v>3.0555555555555557E-3</v>
      </c>
      <c r="AG266" s="412">
        <f>IF(T266=0,100,T266)</f>
        <v>1.4409722222222223E-2</v>
      </c>
      <c r="AH266" s="412" t="str">
        <f>IF(U266=0,100,U266)</f>
        <v>x</v>
      </c>
      <c r="AI266" s="412">
        <f>IF(V266=0,100,V266)</f>
        <v>100</v>
      </c>
      <c r="AJ266" s="412">
        <f>IF(W266=0,100,W266)</f>
        <v>100</v>
      </c>
      <c r="AK266" s="412">
        <f>IF(X266=0,100,X266)</f>
        <v>100</v>
      </c>
      <c r="AL266" s="413">
        <f>IF($B266="Dame",IF(M266=0,100,M266),100)</f>
        <v>2.5578703703703705E-3</v>
      </c>
      <c r="AM266" s="413">
        <f>IF($B266="Dame",IF(N266=0,100,N266),100)</f>
        <v>1.6203703703703703E-3</v>
      </c>
      <c r="AN266" s="413">
        <f>IF($B266="Dame",IF(O266=0,100,O266),100)</f>
        <v>1.712962962962963E-3</v>
      </c>
      <c r="AO266" s="413">
        <f>IF($B266="Dame",IF(P266=0,100,P266),100)</f>
        <v>1.1574074074074073E-3</v>
      </c>
      <c r="AP266" s="413">
        <f>IF($B266="Dame",IF(Q266=0,100,Q266),100)</f>
        <v>1.9560185185185184E-3</v>
      </c>
      <c r="AQ266" s="413">
        <f>IF($B266="Dame",IF(R266=0,100,R266),100)</f>
        <v>2.3495370370370371E-3</v>
      </c>
      <c r="AR266" s="413">
        <f>IF($B266="Dame",IF(S266=0,100,S266),100)</f>
        <v>3.0555555555555557E-3</v>
      </c>
      <c r="AS266" s="413">
        <f>IF($B266="Dame",IF(T266=0,100,T266),100)</f>
        <v>1.4409722222222223E-2</v>
      </c>
      <c r="AT266" s="413" t="str">
        <f>IF($B266="Dame",IF(U266=0,100,U266),100)</f>
        <v>x</v>
      </c>
      <c r="AU266" s="413">
        <f>IF($B266="Dame",IF(V266=0,100,V266),100)</f>
        <v>100</v>
      </c>
      <c r="AV266" s="413">
        <f>IF($B266="Dame",IF(W266=0,100,W266),100)</f>
        <v>100</v>
      </c>
      <c r="AW266" s="413">
        <f>IF($B266="Dame",IF(X266=0,100,X266),100)</f>
        <v>100</v>
      </c>
    </row>
    <row r="267" spans="1:49" x14ac:dyDescent="0.2">
      <c r="A267" s="319">
        <v>38132</v>
      </c>
      <c r="B267" s="319" t="s">
        <v>472</v>
      </c>
      <c r="C267" s="326">
        <v>235</v>
      </c>
      <c r="D267" s="319"/>
      <c r="E267" s="352">
        <v>1</v>
      </c>
      <c r="F267" s="352">
        <v>1</v>
      </c>
      <c r="G267" s="474">
        <v>1.4826388888888887E-2</v>
      </c>
      <c r="H267" s="487" t="str">
        <f>IF(T267=J267,"Pers","")</f>
        <v/>
      </c>
      <c r="I267" s="487" t="str">
        <f>IF(E267&gt;1,IF(G267=K267,"Pers",""),"")</f>
        <v/>
      </c>
      <c r="J267" s="477">
        <f t="array" ref="J267">MIN(IF(L$13:L$1000=L267,T$13:T$1000))</f>
        <v>1.4583333333333332E-2</v>
      </c>
      <c r="K267" s="477">
        <f t="array" ref="K267">MIN(IF(L$13:L$1000=L267,U$13:U$1000))</f>
        <v>0</v>
      </c>
      <c r="L267" s="326" t="s">
        <v>156</v>
      </c>
      <c r="M267" s="331">
        <v>2.5925925925925925E-3</v>
      </c>
      <c r="N267" s="331">
        <v>1.5393518518518519E-3</v>
      </c>
      <c r="O267" s="331">
        <v>1.7592592592592592E-3</v>
      </c>
      <c r="P267" s="331">
        <v>1.2152777777777778E-3</v>
      </c>
      <c r="Q267" s="331">
        <v>2.0717592592592593E-3</v>
      </c>
      <c r="R267" s="331">
        <v>2.4768518518518516E-3</v>
      </c>
      <c r="S267" s="331">
        <v>3.1712962962962958E-3</v>
      </c>
      <c r="T267" s="332">
        <f>SUM(M267:S267)</f>
        <v>1.4826388888888887E-2</v>
      </c>
      <c r="U267" s="488" t="s">
        <v>529</v>
      </c>
      <c r="V267" s="330"/>
      <c r="W267" s="330"/>
      <c r="X267" s="343"/>
      <c r="Y267" s="408"/>
      <c r="Z267" s="412">
        <f>IF(M267=0,100,M267)</f>
        <v>2.5925925925925925E-3</v>
      </c>
      <c r="AA267" s="412">
        <f>IF(N267=0,100,N267)</f>
        <v>1.5393518518518519E-3</v>
      </c>
      <c r="AB267" s="412">
        <f>IF(O267=0,100,O267)</f>
        <v>1.7592592592592592E-3</v>
      </c>
      <c r="AC267" s="412">
        <f>IF(P267=0,100,P267)</f>
        <v>1.2152777777777778E-3</v>
      </c>
      <c r="AD267" s="412">
        <f>IF(Q267=0,100,Q267)</f>
        <v>2.0717592592592593E-3</v>
      </c>
      <c r="AE267" s="412">
        <f>IF(R267=0,100,R267)</f>
        <v>2.4768518518518516E-3</v>
      </c>
      <c r="AF267" s="412">
        <f>IF(S267=0,100,S267)</f>
        <v>3.1712962962962958E-3</v>
      </c>
      <c r="AG267" s="412">
        <f>IF(T267=0,100,T267)</f>
        <v>1.4826388888888887E-2</v>
      </c>
      <c r="AH267" s="412" t="str">
        <f>IF(U267=0,100,U267)</f>
        <v>x</v>
      </c>
      <c r="AI267" s="412">
        <f>IF(V267=0,100,V267)</f>
        <v>100</v>
      </c>
      <c r="AJ267" s="412">
        <f>IF(W267=0,100,W267)</f>
        <v>100</v>
      </c>
      <c r="AK267" s="412">
        <f>IF(X267=0,100,X267)</f>
        <v>100</v>
      </c>
      <c r="AL267" s="413">
        <f>IF($B267="Dame",IF(M267=0,100,M267),100)</f>
        <v>100</v>
      </c>
      <c r="AM267" s="413">
        <f>IF($B267="Dame",IF(N267=0,100,N267),100)</f>
        <v>100</v>
      </c>
      <c r="AN267" s="413">
        <f>IF($B267="Dame",IF(O267=0,100,O267),100)</f>
        <v>100</v>
      </c>
      <c r="AO267" s="413">
        <f>IF($B267="Dame",IF(P267=0,100,P267),100)</f>
        <v>100</v>
      </c>
      <c r="AP267" s="413">
        <f>IF($B267="Dame",IF(Q267=0,100,Q267),100)</f>
        <v>100</v>
      </c>
      <c r="AQ267" s="413">
        <f>IF($B267="Dame",IF(R267=0,100,R267),100)</f>
        <v>100</v>
      </c>
      <c r="AR267" s="413">
        <f>IF($B267="Dame",IF(S267=0,100,S267),100)</f>
        <v>100</v>
      </c>
      <c r="AS267" s="413">
        <f>IF($B267="Dame",IF(T267=0,100,T267),100)</f>
        <v>100</v>
      </c>
      <c r="AT267" s="413">
        <f>IF($B267="Dame",IF(U267=0,100,U267),100)</f>
        <v>100</v>
      </c>
      <c r="AU267" s="413">
        <f>IF($B267="Dame",IF(V267=0,100,V267),100)</f>
        <v>100</v>
      </c>
      <c r="AV267" s="413">
        <f>IF($B267="Dame",IF(W267=0,100,W267),100)</f>
        <v>100</v>
      </c>
      <c r="AW267" s="413">
        <f>IF($B267="Dame",IF(X267=0,100,X267),100)</f>
        <v>100</v>
      </c>
    </row>
    <row r="268" spans="1:49" x14ac:dyDescent="0.2">
      <c r="A268" s="319">
        <v>38132</v>
      </c>
      <c r="B268" s="319" t="s">
        <v>472</v>
      </c>
      <c r="C268" s="326">
        <v>383</v>
      </c>
      <c r="D268" s="319"/>
      <c r="E268" s="352">
        <v>1</v>
      </c>
      <c r="F268" s="352">
        <v>1</v>
      </c>
      <c r="G268" s="474">
        <v>1.5138888888888891E-2</v>
      </c>
      <c r="H268" s="487" t="str">
        <f>IF(T268=J268,"Pers","")</f>
        <v/>
      </c>
      <c r="I268" s="487" t="str">
        <f>IF(E268&gt;1,IF(G268=K268,"Pers",""),"")</f>
        <v/>
      </c>
      <c r="J268" s="477">
        <f t="array" ref="J268">MIN(IF(L$13:L$1000=L268,T$13:T$1000))</f>
        <v>1.4201388888888888E-2</v>
      </c>
      <c r="K268" s="477">
        <f t="array" ref="K268">MIN(IF(L$13:L$1000=L268,U$13:U$1000))</f>
        <v>3.0185185185185183E-2</v>
      </c>
      <c r="L268" s="326" t="s">
        <v>237</v>
      </c>
      <c r="M268" s="331">
        <v>2.4652777777777776E-3</v>
      </c>
      <c r="N268" s="331">
        <v>1.5740740740740741E-3</v>
      </c>
      <c r="O268" s="331">
        <v>1.7245370370370372E-3</v>
      </c>
      <c r="P268" s="331">
        <v>1.1689814814814816E-3</v>
      </c>
      <c r="Q268" s="331">
        <v>2.1296296296296298E-3</v>
      </c>
      <c r="R268" s="331">
        <v>2.3379629629629631E-3</v>
      </c>
      <c r="S268" s="331">
        <v>3.7384259259259263E-3</v>
      </c>
      <c r="T268" s="332">
        <f>SUM(M268:S268)</f>
        <v>1.5138888888888891E-2</v>
      </c>
      <c r="U268" s="488" t="s">
        <v>529</v>
      </c>
      <c r="V268" s="343"/>
      <c r="W268" s="343"/>
      <c r="X268" s="343"/>
      <c r="Y268" s="408"/>
      <c r="Z268" s="412">
        <f>IF(M268=0,100,M268)</f>
        <v>2.4652777777777776E-3</v>
      </c>
      <c r="AA268" s="412">
        <f>IF(N268=0,100,N268)</f>
        <v>1.5740740740740741E-3</v>
      </c>
      <c r="AB268" s="412">
        <f>IF(O268=0,100,O268)</f>
        <v>1.7245370370370372E-3</v>
      </c>
      <c r="AC268" s="412">
        <f>IF(P268=0,100,P268)</f>
        <v>1.1689814814814816E-3</v>
      </c>
      <c r="AD268" s="412">
        <f>IF(Q268=0,100,Q268)</f>
        <v>2.1296296296296298E-3</v>
      </c>
      <c r="AE268" s="412">
        <f>IF(R268=0,100,R268)</f>
        <v>2.3379629629629631E-3</v>
      </c>
      <c r="AF268" s="412">
        <f>IF(S268=0,100,S268)</f>
        <v>3.7384259259259263E-3</v>
      </c>
      <c r="AG268" s="412">
        <f>IF(T268=0,100,T268)</f>
        <v>1.5138888888888891E-2</v>
      </c>
      <c r="AH268" s="412" t="str">
        <f>IF(U268=0,100,U268)</f>
        <v>x</v>
      </c>
      <c r="AI268" s="412">
        <f>IF(V268=0,100,V268)</f>
        <v>100</v>
      </c>
      <c r="AJ268" s="412">
        <f>IF(W268=0,100,W268)</f>
        <v>100</v>
      </c>
      <c r="AK268" s="412">
        <f>IF(X268=0,100,X268)</f>
        <v>100</v>
      </c>
      <c r="AL268" s="413">
        <f>IF($B268="Dame",IF(M268=0,100,M268),100)</f>
        <v>100</v>
      </c>
      <c r="AM268" s="413">
        <f>IF($B268="Dame",IF(N268=0,100,N268),100)</f>
        <v>100</v>
      </c>
      <c r="AN268" s="413">
        <f>IF($B268="Dame",IF(O268=0,100,O268),100)</f>
        <v>100</v>
      </c>
      <c r="AO268" s="413">
        <f>IF($B268="Dame",IF(P268=0,100,P268),100)</f>
        <v>100</v>
      </c>
      <c r="AP268" s="413">
        <f>IF($B268="Dame",IF(Q268=0,100,Q268),100)</f>
        <v>100</v>
      </c>
      <c r="AQ268" s="413">
        <f>IF($B268="Dame",IF(R268=0,100,R268),100)</f>
        <v>100</v>
      </c>
      <c r="AR268" s="413">
        <f>IF($B268="Dame",IF(S268=0,100,S268),100)</f>
        <v>100</v>
      </c>
      <c r="AS268" s="413">
        <f>IF($B268="Dame",IF(T268=0,100,T268),100)</f>
        <v>100</v>
      </c>
      <c r="AT268" s="413">
        <f>IF($B268="Dame",IF(U268=0,100,U268),100)</f>
        <v>100</v>
      </c>
      <c r="AU268" s="413">
        <f>IF($B268="Dame",IF(V268=0,100,V268),100)</f>
        <v>100</v>
      </c>
      <c r="AV268" s="413">
        <f>IF($B268="Dame",IF(W268=0,100,W268),100)</f>
        <v>100</v>
      </c>
      <c r="AW268" s="413">
        <f>IF($B268="Dame",IF(X268=0,100,X268),100)</f>
        <v>100</v>
      </c>
    </row>
    <row r="269" spans="1:49" x14ac:dyDescent="0.2">
      <c r="A269" s="319">
        <v>38132</v>
      </c>
      <c r="B269" s="319" t="s">
        <v>472</v>
      </c>
      <c r="C269" s="326">
        <v>508</v>
      </c>
      <c r="D269" s="319"/>
      <c r="E269" s="352">
        <v>1</v>
      </c>
      <c r="F269" s="352">
        <v>1</v>
      </c>
      <c r="G269" s="474">
        <v>1.5682870370370368E-2</v>
      </c>
      <c r="H269" s="487" t="str">
        <f>IF(T269=J269,"Pers","")</f>
        <v/>
      </c>
      <c r="I269" s="487" t="str">
        <f>IF(E269&gt;1,IF(G269=K269,"Pers",""),"")</f>
        <v/>
      </c>
      <c r="J269" s="477">
        <f t="array" ref="J269">MIN(IF(L$13:L$1000=L269,T$13:T$1000))</f>
        <v>1.4502314814814815E-2</v>
      </c>
      <c r="K269" s="477">
        <f t="array" ref="K269">MIN(IF(L$13:L$1000=L269,U$13:U$1000))</f>
        <v>0</v>
      </c>
      <c r="L269" s="330" t="s">
        <v>303</v>
      </c>
      <c r="M269" s="331">
        <v>2.5347222222222221E-3</v>
      </c>
      <c r="N269" s="331">
        <v>1.8287037037037037E-3</v>
      </c>
      <c r="O269" s="331">
        <v>1.8171296296296297E-3</v>
      </c>
      <c r="P269" s="331">
        <v>1.1689814814814816E-3</v>
      </c>
      <c r="Q269" s="331">
        <v>2.4537037037037036E-3</v>
      </c>
      <c r="R269" s="331">
        <v>2.5694444444444445E-3</v>
      </c>
      <c r="S269" s="331">
        <v>3.3101851851851851E-3</v>
      </c>
      <c r="T269" s="332">
        <f>SUM(M269:S269)</f>
        <v>1.5682870370370368E-2</v>
      </c>
      <c r="U269" s="488" t="s">
        <v>529</v>
      </c>
      <c r="V269" s="431"/>
      <c r="W269" s="431"/>
      <c r="X269" s="343"/>
      <c r="Y269" s="316"/>
      <c r="Z269" s="412">
        <f>IF(M269=0,100,M269)</f>
        <v>2.5347222222222221E-3</v>
      </c>
      <c r="AA269" s="412">
        <f>IF(N269=0,100,N269)</f>
        <v>1.8287037037037037E-3</v>
      </c>
      <c r="AB269" s="412">
        <f>IF(O269=0,100,O269)</f>
        <v>1.8171296296296297E-3</v>
      </c>
      <c r="AC269" s="412">
        <f>IF(P269=0,100,P269)</f>
        <v>1.1689814814814816E-3</v>
      </c>
      <c r="AD269" s="412">
        <f>IF(Q269=0,100,Q269)</f>
        <v>2.4537037037037036E-3</v>
      </c>
      <c r="AE269" s="412">
        <f>IF(R269=0,100,R269)</f>
        <v>2.5694444444444445E-3</v>
      </c>
      <c r="AF269" s="412">
        <f>IF(S269=0,100,S269)</f>
        <v>3.3101851851851851E-3</v>
      </c>
      <c r="AG269" s="412">
        <f>IF(T269=0,100,T269)</f>
        <v>1.5682870370370368E-2</v>
      </c>
      <c r="AH269" s="412" t="str">
        <f>IF(U269=0,100,U269)</f>
        <v>x</v>
      </c>
      <c r="AI269" s="412">
        <f>IF(V269=0,100,V269)</f>
        <v>100</v>
      </c>
      <c r="AJ269" s="412">
        <f>IF(W269=0,100,W269)</f>
        <v>100</v>
      </c>
      <c r="AK269" s="412">
        <f>IF(X269=0,100,X269)</f>
        <v>100</v>
      </c>
      <c r="AL269" s="413">
        <f>IF($B269="Dame",IF(M269=0,100,M269),100)</f>
        <v>100</v>
      </c>
      <c r="AM269" s="413">
        <f>IF($B269="Dame",IF(N269=0,100,N269),100)</f>
        <v>100</v>
      </c>
      <c r="AN269" s="413">
        <f>IF($B269="Dame",IF(O269=0,100,O269),100)</f>
        <v>100</v>
      </c>
      <c r="AO269" s="413">
        <f>IF($B269="Dame",IF(P269=0,100,P269),100)</f>
        <v>100</v>
      </c>
      <c r="AP269" s="413">
        <f>IF($B269="Dame",IF(Q269=0,100,Q269),100)</f>
        <v>100</v>
      </c>
      <c r="AQ269" s="413">
        <f>IF($B269="Dame",IF(R269=0,100,R269),100)</f>
        <v>100</v>
      </c>
      <c r="AR269" s="413">
        <f>IF($B269="Dame",IF(S269=0,100,S269),100)</f>
        <v>100</v>
      </c>
      <c r="AS269" s="413">
        <f>IF($B269="Dame",IF(T269=0,100,T269),100)</f>
        <v>100</v>
      </c>
      <c r="AT269" s="413">
        <f>IF($B269="Dame",IF(U269=0,100,U269),100)</f>
        <v>100</v>
      </c>
      <c r="AU269" s="413">
        <f>IF($B269="Dame",IF(V269=0,100,V269),100)</f>
        <v>100</v>
      </c>
      <c r="AV269" s="413">
        <f>IF($B269="Dame",IF(W269=0,100,W269),100)</f>
        <v>100</v>
      </c>
      <c r="AW269" s="413">
        <f>IF($B269="Dame",IF(X269=0,100,X269),100)</f>
        <v>100</v>
      </c>
    </row>
    <row r="270" spans="1:49" x14ac:dyDescent="0.2">
      <c r="A270" s="319">
        <v>38132</v>
      </c>
      <c r="B270" s="319" t="s">
        <v>472</v>
      </c>
      <c r="C270" s="326">
        <v>225</v>
      </c>
      <c r="D270" s="319"/>
      <c r="E270" s="352">
        <v>1</v>
      </c>
      <c r="F270" s="352">
        <v>1</v>
      </c>
      <c r="G270" s="474">
        <v>1.7268518518518516E-2</v>
      </c>
      <c r="H270" s="487" t="str">
        <f>IF(T270=J270,"Pers","")</f>
        <v/>
      </c>
      <c r="I270" s="487" t="str">
        <f>IF(E270&gt;1,IF(G270=K270,"Pers",""),"")</f>
        <v/>
      </c>
      <c r="J270" s="477">
        <f t="array" ref="J270">MIN(IF(L$13:L$1000=L270,T$13:T$1000))</f>
        <v>1.4375000000000001E-2</v>
      </c>
      <c r="K270" s="477">
        <f t="array" ref="K270">MIN(IF(L$13:L$1000=L270,U$13:U$1000))</f>
        <v>3.0150462962962962E-2</v>
      </c>
      <c r="L270" s="330" t="s">
        <v>153</v>
      </c>
      <c r="M270" s="331">
        <v>2.9745370370370373E-3</v>
      </c>
      <c r="N270" s="331">
        <v>1.8634259259259261E-3</v>
      </c>
      <c r="O270" s="331">
        <v>1.9560185185185184E-3</v>
      </c>
      <c r="P270" s="331">
        <v>1.3194444444444443E-3</v>
      </c>
      <c r="Q270" s="331">
        <v>2.5694444444444445E-3</v>
      </c>
      <c r="R270" s="331">
        <v>2.8356481481481479E-3</v>
      </c>
      <c r="S270" s="331">
        <v>3.7499999999999999E-3</v>
      </c>
      <c r="T270" s="332">
        <f>SUM(M270:S270)</f>
        <v>1.7268518518518516E-2</v>
      </c>
      <c r="U270" s="488" t="s">
        <v>529</v>
      </c>
      <c r="V270" s="431"/>
      <c r="W270" s="343"/>
      <c r="X270" s="343"/>
      <c r="Y270" s="408"/>
      <c r="Z270" s="412">
        <f>IF(M270=0,100,M270)</f>
        <v>2.9745370370370373E-3</v>
      </c>
      <c r="AA270" s="412">
        <f>IF(N270=0,100,N270)</f>
        <v>1.8634259259259261E-3</v>
      </c>
      <c r="AB270" s="412">
        <f>IF(O270=0,100,O270)</f>
        <v>1.9560185185185184E-3</v>
      </c>
      <c r="AC270" s="412">
        <f>IF(P270=0,100,P270)</f>
        <v>1.3194444444444443E-3</v>
      </c>
      <c r="AD270" s="412">
        <f>IF(Q270=0,100,Q270)</f>
        <v>2.5694444444444445E-3</v>
      </c>
      <c r="AE270" s="412">
        <f>IF(R270=0,100,R270)</f>
        <v>2.8356481481481479E-3</v>
      </c>
      <c r="AF270" s="412">
        <f>IF(S270=0,100,S270)</f>
        <v>3.7499999999999999E-3</v>
      </c>
      <c r="AG270" s="412">
        <f>IF(T270=0,100,T270)</f>
        <v>1.7268518518518516E-2</v>
      </c>
      <c r="AH270" s="412" t="str">
        <f>IF(U270=0,100,U270)</f>
        <v>x</v>
      </c>
      <c r="AI270" s="412">
        <f>IF(V270=0,100,V270)</f>
        <v>100</v>
      </c>
      <c r="AJ270" s="412">
        <f>IF(W270=0,100,W270)</f>
        <v>100</v>
      </c>
      <c r="AK270" s="412">
        <f>IF(X270=0,100,X270)</f>
        <v>100</v>
      </c>
      <c r="AL270" s="413">
        <f>IF($B270="Dame",IF(M270=0,100,M270),100)</f>
        <v>100</v>
      </c>
      <c r="AM270" s="413">
        <f>IF($B270="Dame",IF(N270=0,100,N270),100)</f>
        <v>100</v>
      </c>
      <c r="AN270" s="413">
        <f>IF($B270="Dame",IF(O270=0,100,O270),100)</f>
        <v>100</v>
      </c>
      <c r="AO270" s="413">
        <f>IF($B270="Dame",IF(P270=0,100,P270),100)</f>
        <v>100</v>
      </c>
      <c r="AP270" s="413">
        <f>IF($B270="Dame",IF(Q270=0,100,Q270),100)</f>
        <v>100</v>
      </c>
      <c r="AQ270" s="413">
        <f>IF($B270="Dame",IF(R270=0,100,R270),100)</f>
        <v>100</v>
      </c>
      <c r="AR270" s="413">
        <f>IF($B270="Dame",IF(S270=0,100,S270),100)</f>
        <v>100</v>
      </c>
      <c r="AS270" s="413">
        <f>IF($B270="Dame",IF(T270=0,100,T270),100)</f>
        <v>100</v>
      </c>
      <c r="AT270" s="413">
        <f>IF($B270="Dame",IF(U270=0,100,U270),100)</f>
        <v>100</v>
      </c>
      <c r="AU270" s="413">
        <f>IF($B270="Dame",IF(V270=0,100,V270),100)</f>
        <v>100</v>
      </c>
      <c r="AV270" s="413">
        <f>IF($B270="Dame",IF(W270=0,100,W270),100)</f>
        <v>100</v>
      </c>
      <c r="AW270" s="413">
        <f>IF($B270="Dame",IF(X270=0,100,X270),100)</f>
        <v>100</v>
      </c>
    </row>
    <row r="271" spans="1:49" x14ac:dyDescent="0.2">
      <c r="A271" s="319">
        <v>38132</v>
      </c>
      <c r="B271" s="319" t="s">
        <v>472</v>
      </c>
      <c r="C271" s="326">
        <v>450</v>
      </c>
      <c r="D271" s="319"/>
      <c r="E271" s="352">
        <v>1</v>
      </c>
      <c r="F271" s="352">
        <v>1</v>
      </c>
      <c r="G271" s="474">
        <v>1.7418981481481483E-2</v>
      </c>
      <c r="H271" s="487" t="str">
        <f>IF(T271=J271,"Pers","")</f>
        <v/>
      </c>
      <c r="I271" s="487" t="str">
        <f>IF(E271&gt;1,IF(G271=K271,"Pers",""),"")</f>
        <v/>
      </c>
      <c r="J271" s="477">
        <f t="array" ref="J271">MIN(IF(L$13:L$1000=L271,T$13:T$1000))</f>
        <v>1.4768518518518519E-2</v>
      </c>
      <c r="K271" s="477">
        <f t="array" ref="K271">MIN(IF(L$13:L$1000=L271,U$13:U$1000))</f>
        <v>0</v>
      </c>
      <c r="L271" s="326" t="s">
        <v>275</v>
      </c>
      <c r="M271" s="331">
        <v>2.5231481481481481E-3</v>
      </c>
      <c r="N271" s="331">
        <v>1.8518518518518517E-3</v>
      </c>
      <c r="O271" s="331">
        <v>1.8287037037037037E-3</v>
      </c>
      <c r="P271" s="331">
        <v>1.0763888888888889E-3</v>
      </c>
      <c r="Q271" s="331">
        <v>2.3611111111111111E-3</v>
      </c>
      <c r="R271" s="331">
        <v>3.4953703703703705E-3</v>
      </c>
      <c r="S271" s="331">
        <v>4.2824074074074075E-3</v>
      </c>
      <c r="T271" s="332">
        <f>SUM(M271:S271)</f>
        <v>1.7418981481481483E-2</v>
      </c>
      <c r="U271" s="488" t="s">
        <v>529</v>
      </c>
      <c r="V271" s="343"/>
      <c r="W271" s="343"/>
      <c r="X271" s="343"/>
      <c r="Y271" s="408"/>
      <c r="Z271" s="412">
        <f>IF(M271=0,100,M271)</f>
        <v>2.5231481481481481E-3</v>
      </c>
      <c r="AA271" s="412">
        <f>IF(N271=0,100,N271)</f>
        <v>1.8518518518518517E-3</v>
      </c>
      <c r="AB271" s="412">
        <f>IF(O271=0,100,O271)</f>
        <v>1.8287037037037037E-3</v>
      </c>
      <c r="AC271" s="412">
        <f>IF(P271=0,100,P271)</f>
        <v>1.0763888888888889E-3</v>
      </c>
      <c r="AD271" s="412">
        <f>IF(Q271=0,100,Q271)</f>
        <v>2.3611111111111111E-3</v>
      </c>
      <c r="AE271" s="412">
        <f>IF(R271=0,100,R271)</f>
        <v>3.4953703703703705E-3</v>
      </c>
      <c r="AF271" s="412">
        <f>IF(S271=0,100,S271)</f>
        <v>4.2824074074074075E-3</v>
      </c>
      <c r="AG271" s="412">
        <f>IF(T271=0,100,T271)</f>
        <v>1.7418981481481483E-2</v>
      </c>
      <c r="AH271" s="412" t="str">
        <f>IF(U271=0,100,U271)</f>
        <v>x</v>
      </c>
      <c r="AI271" s="412">
        <f>IF(V271=0,100,V271)</f>
        <v>100</v>
      </c>
      <c r="AJ271" s="412">
        <f>IF(W271=0,100,W271)</f>
        <v>100</v>
      </c>
      <c r="AK271" s="412">
        <f>IF(X271=0,100,X271)</f>
        <v>100</v>
      </c>
      <c r="AL271" s="413">
        <f>IF($B271="Dame",IF(M271=0,100,M271),100)</f>
        <v>100</v>
      </c>
      <c r="AM271" s="413">
        <f>IF($B271="Dame",IF(N271=0,100,N271),100)</f>
        <v>100</v>
      </c>
      <c r="AN271" s="413">
        <f>IF($B271="Dame",IF(O271=0,100,O271),100)</f>
        <v>100</v>
      </c>
      <c r="AO271" s="413">
        <f>IF($B271="Dame",IF(P271=0,100,P271),100)</f>
        <v>100</v>
      </c>
      <c r="AP271" s="413">
        <f>IF($B271="Dame",IF(Q271=0,100,Q271),100)</f>
        <v>100</v>
      </c>
      <c r="AQ271" s="413">
        <f>IF($B271="Dame",IF(R271=0,100,R271),100)</f>
        <v>100</v>
      </c>
      <c r="AR271" s="413">
        <f>IF($B271="Dame",IF(S271=0,100,S271),100)</f>
        <v>100</v>
      </c>
      <c r="AS271" s="413">
        <f>IF($B271="Dame",IF(T271=0,100,T271),100)</f>
        <v>100</v>
      </c>
      <c r="AT271" s="413">
        <f>IF($B271="Dame",IF(U271=0,100,U271),100)</f>
        <v>100</v>
      </c>
      <c r="AU271" s="413">
        <f>IF($B271="Dame",IF(V271=0,100,V271),100)</f>
        <v>100</v>
      </c>
      <c r="AV271" s="413">
        <f>IF($B271="Dame",IF(W271=0,100,W271),100)</f>
        <v>100</v>
      </c>
      <c r="AW271" s="413">
        <f>IF($B271="Dame",IF(X271=0,100,X271),100)</f>
        <v>100</v>
      </c>
    </row>
    <row r="272" spans="1:49" x14ac:dyDescent="0.2">
      <c r="A272" s="319">
        <v>38132</v>
      </c>
      <c r="B272" s="319" t="s">
        <v>472</v>
      </c>
      <c r="C272" s="326">
        <v>489</v>
      </c>
      <c r="D272" s="319"/>
      <c r="E272" s="352">
        <v>2</v>
      </c>
      <c r="F272" s="352">
        <v>1</v>
      </c>
      <c r="G272" s="475">
        <v>2.4803240740740744E-2</v>
      </c>
      <c r="H272" s="487" t="str">
        <f>IF(T272=J272,"Pers","")</f>
        <v/>
      </c>
      <c r="I272" s="487" t="str">
        <f>IF(E272&gt;1,IF(G272=K272,"Pers",""),"")</f>
        <v/>
      </c>
      <c r="J272" s="477">
        <f t="array" ref="J272">MIN(IF(L$13:L$1000=L272,T$13:T$1000))</f>
        <v>1.2002314814814815E-2</v>
      </c>
      <c r="K272" s="477">
        <f t="array" ref="K272">MIN(IF(L$13:L$1000=L272,U$13:U$1000))</f>
        <v>2.4444444444444442E-2</v>
      </c>
      <c r="L272" s="326" t="s">
        <v>289</v>
      </c>
      <c r="M272" s="331">
        <v>2.2222222222222222E-3</v>
      </c>
      <c r="N272" s="331">
        <v>1.3078703703703705E-3</v>
      </c>
      <c r="O272" s="331">
        <v>1.4467592592592594E-3</v>
      </c>
      <c r="P272" s="331">
        <v>9.4907407407407408E-4</v>
      </c>
      <c r="Q272" s="331">
        <v>1.6782407407407406E-3</v>
      </c>
      <c r="R272" s="331">
        <v>1.9907407407407408E-3</v>
      </c>
      <c r="S272" s="331">
        <v>2.5925925925925925E-3</v>
      </c>
      <c r="T272" s="332">
        <f>SUM(M272:S272)</f>
        <v>1.21875E-2</v>
      </c>
      <c r="U272" s="489" t="s">
        <v>529</v>
      </c>
      <c r="V272" s="331"/>
      <c r="W272" s="343"/>
      <c r="X272" s="343"/>
      <c r="Y272" s="408"/>
      <c r="Z272" s="412">
        <f>IF(M272=0,100,M272)</f>
        <v>2.2222222222222222E-3</v>
      </c>
      <c r="AA272" s="412">
        <f>IF(N272=0,100,N272)</f>
        <v>1.3078703703703705E-3</v>
      </c>
      <c r="AB272" s="412">
        <f>IF(O272=0,100,O272)</f>
        <v>1.4467592592592594E-3</v>
      </c>
      <c r="AC272" s="412">
        <f>IF(P272=0,100,P272)</f>
        <v>9.4907407407407408E-4</v>
      </c>
      <c r="AD272" s="412">
        <f>IF(Q272=0,100,Q272)</f>
        <v>1.6782407407407406E-3</v>
      </c>
      <c r="AE272" s="412">
        <f>IF(R272=0,100,R272)</f>
        <v>1.9907407407407408E-3</v>
      </c>
      <c r="AF272" s="412">
        <f>IF(S272=0,100,S272)</f>
        <v>2.5925925925925925E-3</v>
      </c>
      <c r="AG272" s="412">
        <f>IF(T272=0,100,T272)</f>
        <v>1.21875E-2</v>
      </c>
      <c r="AH272" s="412" t="str">
        <f>IF(U272=0,100,U272)</f>
        <v>x</v>
      </c>
      <c r="AI272" s="412">
        <f>IF(V272=0,100,V272)</f>
        <v>100</v>
      </c>
      <c r="AJ272" s="412">
        <f>IF(W272=0,100,W272)</f>
        <v>100</v>
      </c>
      <c r="AK272" s="412">
        <f>IF(X272=0,100,X272)</f>
        <v>100</v>
      </c>
      <c r="AL272" s="413">
        <f>IF($B272="Dame",IF(M272=0,100,M272),100)</f>
        <v>100</v>
      </c>
      <c r="AM272" s="413">
        <f>IF($B272="Dame",IF(N272=0,100,N272),100)</f>
        <v>100</v>
      </c>
      <c r="AN272" s="413">
        <f>IF($B272="Dame",IF(O272=0,100,O272),100)</f>
        <v>100</v>
      </c>
      <c r="AO272" s="413">
        <f>IF($B272="Dame",IF(P272=0,100,P272),100)</f>
        <v>100</v>
      </c>
      <c r="AP272" s="413">
        <f>IF($B272="Dame",IF(Q272=0,100,Q272),100)</f>
        <v>100</v>
      </c>
      <c r="AQ272" s="413">
        <f>IF($B272="Dame",IF(R272=0,100,R272),100)</f>
        <v>100</v>
      </c>
      <c r="AR272" s="413">
        <f>IF($B272="Dame",IF(S272=0,100,S272),100)</f>
        <v>100</v>
      </c>
      <c r="AS272" s="413">
        <f>IF($B272="Dame",IF(T272=0,100,T272),100)</f>
        <v>100</v>
      </c>
      <c r="AT272" s="413">
        <f>IF($B272="Dame",IF(U272=0,100,U272),100)</f>
        <v>100</v>
      </c>
      <c r="AU272" s="413">
        <f>IF($B272="Dame",IF(V272=0,100,V272),100)</f>
        <v>100</v>
      </c>
      <c r="AV272" s="413">
        <f>IF($B272="Dame",IF(W272=0,100,W272),100)</f>
        <v>100</v>
      </c>
      <c r="AW272" s="413">
        <f>IF($B272="Dame",IF(X272=0,100,X272),100)</f>
        <v>100</v>
      </c>
    </row>
    <row r="273" spans="1:49" x14ac:dyDescent="0.2">
      <c r="A273" s="319">
        <v>38132</v>
      </c>
      <c r="B273" s="319" t="s">
        <v>472</v>
      </c>
      <c r="C273" s="326">
        <v>490</v>
      </c>
      <c r="D273" s="319"/>
      <c r="E273" s="352">
        <v>2</v>
      </c>
      <c r="F273" s="352">
        <v>2</v>
      </c>
      <c r="G273" s="475">
        <v>2.4803240740740744E-2</v>
      </c>
      <c r="H273" s="487" t="str">
        <f>IF(T273=J273,"Pers","")</f>
        <v/>
      </c>
      <c r="I273" s="487" t="str">
        <f>IF(E273&gt;1,IF(G273=K273,"Pers",""),"")</f>
        <v/>
      </c>
      <c r="J273" s="477">
        <f t="array" ref="J273">MIN(IF(L$13:L$1000=L273,T$13:T$1000))</f>
        <v>1.2002314814814815E-2</v>
      </c>
      <c r="K273" s="477">
        <f t="array" ref="K273">MIN(IF(L$13:L$1000=L273,U$13:U$1000))</f>
        <v>2.4444444444444442E-2</v>
      </c>
      <c r="L273" s="326" t="s">
        <v>289</v>
      </c>
      <c r="M273" s="331">
        <v>2.3379629629629631E-3</v>
      </c>
      <c r="N273" s="331">
        <v>1.3657407407407409E-3</v>
      </c>
      <c r="O273" s="331">
        <v>1.5162037037037036E-3</v>
      </c>
      <c r="P273" s="331">
        <v>9.9537037037037042E-4</v>
      </c>
      <c r="Q273" s="331">
        <v>1.8171296296296297E-3</v>
      </c>
      <c r="R273" s="331">
        <v>2.0370370370370373E-3</v>
      </c>
      <c r="S273" s="331">
        <v>2.5462962962962961E-3</v>
      </c>
      <c r="T273" s="332">
        <f>SUM(M273:S273)</f>
        <v>1.2615740740740742E-2</v>
      </c>
      <c r="U273" s="332">
        <v>2.4803240740740744E-2</v>
      </c>
      <c r="V273" s="331"/>
      <c r="W273" s="343"/>
      <c r="X273" s="343"/>
      <c r="Y273" s="408"/>
      <c r="Z273" s="412">
        <f>IF(M273=0,100,M273)</f>
        <v>2.3379629629629631E-3</v>
      </c>
      <c r="AA273" s="412">
        <f>IF(N273=0,100,N273)</f>
        <v>1.3657407407407409E-3</v>
      </c>
      <c r="AB273" s="412">
        <f>IF(O273=0,100,O273)</f>
        <v>1.5162037037037036E-3</v>
      </c>
      <c r="AC273" s="412">
        <f>IF(P273=0,100,P273)</f>
        <v>9.9537037037037042E-4</v>
      </c>
      <c r="AD273" s="412">
        <f>IF(Q273=0,100,Q273)</f>
        <v>1.8171296296296297E-3</v>
      </c>
      <c r="AE273" s="412">
        <f>IF(R273=0,100,R273)</f>
        <v>2.0370370370370373E-3</v>
      </c>
      <c r="AF273" s="412">
        <f>IF(S273=0,100,S273)</f>
        <v>2.5462962962962961E-3</v>
      </c>
      <c r="AG273" s="412">
        <f>IF(T273=0,100,T273)</f>
        <v>1.2615740740740742E-2</v>
      </c>
      <c r="AH273" s="412">
        <f>IF(U273=0,100,U273)</f>
        <v>2.4803240740740744E-2</v>
      </c>
      <c r="AI273" s="412">
        <f>IF(V273=0,100,V273)</f>
        <v>100</v>
      </c>
      <c r="AJ273" s="412">
        <f>IF(W273=0,100,W273)</f>
        <v>100</v>
      </c>
      <c r="AK273" s="412">
        <f>IF(X273=0,100,X273)</f>
        <v>100</v>
      </c>
      <c r="AL273" s="413">
        <f>IF($B273="Dame",IF(M273=0,100,M273),100)</f>
        <v>100</v>
      </c>
      <c r="AM273" s="413">
        <f>IF($B273="Dame",IF(N273=0,100,N273),100)</f>
        <v>100</v>
      </c>
      <c r="AN273" s="413">
        <f>IF($B273="Dame",IF(O273=0,100,O273),100)</f>
        <v>100</v>
      </c>
      <c r="AO273" s="413">
        <f>IF($B273="Dame",IF(P273=0,100,P273),100)</f>
        <v>100</v>
      </c>
      <c r="AP273" s="413">
        <f>IF($B273="Dame",IF(Q273=0,100,Q273),100)</f>
        <v>100</v>
      </c>
      <c r="AQ273" s="413">
        <f>IF($B273="Dame",IF(R273=0,100,R273),100)</f>
        <v>100</v>
      </c>
      <c r="AR273" s="413">
        <f>IF($B273="Dame",IF(S273=0,100,S273),100)</f>
        <v>100</v>
      </c>
      <c r="AS273" s="413">
        <f>IF($B273="Dame",IF(T273=0,100,T273),100)</f>
        <v>100</v>
      </c>
      <c r="AT273" s="413">
        <f>IF($B273="Dame",IF(U273=0,100,U273),100)</f>
        <v>100</v>
      </c>
      <c r="AU273" s="413">
        <f>IF($B273="Dame",IF(V273=0,100,V273),100)</f>
        <v>100</v>
      </c>
      <c r="AV273" s="413">
        <f>IF($B273="Dame",IF(W273=0,100,W273),100)</f>
        <v>100</v>
      </c>
      <c r="AW273" s="413">
        <f>IF($B273="Dame",IF(X273=0,100,X273),100)</f>
        <v>100</v>
      </c>
    </row>
    <row r="274" spans="1:49" x14ac:dyDescent="0.2">
      <c r="A274" s="319">
        <v>38132</v>
      </c>
      <c r="B274" s="319" t="s">
        <v>472</v>
      </c>
      <c r="C274" s="326">
        <v>203</v>
      </c>
      <c r="D274" s="319"/>
      <c r="E274" s="352">
        <v>2</v>
      </c>
      <c r="F274" s="352">
        <v>1</v>
      </c>
      <c r="G274" s="475">
        <v>2.7534722222222217E-2</v>
      </c>
      <c r="H274" s="487" t="str">
        <f>IF(T274=J274,"Pers","")</f>
        <v/>
      </c>
      <c r="I274" s="487" t="str">
        <f>IF(E274&gt;1,IF(G274=K274,"Pers",""),"")</f>
        <v/>
      </c>
      <c r="J274" s="477">
        <f t="array" ref="J274">MIN(IF(L$13:L$1000=L274,T$13:T$1000))</f>
        <v>1.3194444444444443E-2</v>
      </c>
      <c r="K274" s="477">
        <f t="array" ref="K274">MIN(IF(L$13:L$1000=L274,U$13:U$1000))</f>
        <v>2.6701388888888886E-2</v>
      </c>
      <c r="L274" s="326" t="s">
        <v>138</v>
      </c>
      <c r="M274" s="331">
        <v>2.4421296296296296E-3</v>
      </c>
      <c r="N274" s="331">
        <v>1.4699074074074074E-3</v>
      </c>
      <c r="O274" s="331">
        <v>1.6087962962962963E-3</v>
      </c>
      <c r="P274" s="331">
        <v>1.0416666666666667E-3</v>
      </c>
      <c r="Q274" s="331">
        <v>1.9444444444444442E-3</v>
      </c>
      <c r="R274" s="331">
        <v>2.2453703703703702E-3</v>
      </c>
      <c r="S274" s="331">
        <v>2.9166666666666668E-3</v>
      </c>
      <c r="T274" s="332">
        <f>SUM(M274:S274)</f>
        <v>1.366898148148148E-2</v>
      </c>
      <c r="U274" s="488" t="s">
        <v>529</v>
      </c>
      <c r="V274" s="343"/>
      <c r="W274" s="343"/>
      <c r="X274" s="343"/>
      <c r="Y274" s="408"/>
      <c r="Z274" s="412">
        <f>IF(M274=0,100,M274)</f>
        <v>2.4421296296296296E-3</v>
      </c>
      <c r="AA274" s="412">
        <f>IF(N274=0,100,N274)</f>
        <v>1.4699074074074074E-3</v>
      </c>
      <c r="AB274" s="412">
        <f>IF(O274=0,100,O274)</f>
        <v>1.6087962962962963E-3</v>
      </c>
      <c r="AC274" s="412">
        <f>IF(P274=0,100,P274)</f>
        <v>1.0416666666666667E-3</v>
      </c>
      <c r="AD274" s="412">
        <f>IF(Q274=0,100,Q274)</f>
        <v>1.9444444444444442E-3</v>
      </c>
      <c r="AE274" s="412">
        <f>IF(R274=0,100,R274)</f>
        <v>2.2453703703703702E-3</v>
      </c>
      <c r="AF274" s="412">
        <f>IF(S274=0,100,S274)</f>
        <v>2.9166666666666668E-3</v>
      </c>
      <c r="AG274" s="412">
        <f>IF(T274=0,100,T274)</f>
        <v>1.366898148148148E-2</v>
      </c>
      <c r="AH274" s="412" t="str">
        <f>IF(U274=0,100,U274)</f>
        <v>x</v>
      </c>
      <c r="AI274" s="412">
        <f>IF(V274=0,100,V274)</f>
        <v>100</v>
      </c>
      <c r="AJ274" s="412">
        <f>IF(W274=0,100,W274)</f>
        <v>100</v>
      </c>
      <c r="AK274" s="412">
        <f>IF(X274=0,100,X274)</f>
        <v>100</v>
      </c>
      <c r="AL274" s="413">
        <f>IF($B274="Dame",IF(M274=0,100,M274),100)</f>
        <v>100</v>
      </c>
      <c r="AM274" s="413">
        <f>IF($B274="Dame",IF(N274=0,100,N274),100)</f>
        <v>100</v>
      </c>
      <c r="AN274" s="413">
        <f>IF($B274="Dame",IF(O274=0,100,O274),100)</f>
        <v>100</v>
      </c>
      <c r="AO274" s="413">
        <f>IF($B274="Dame",IF(P274=0,100,P274),100)</f>
        <v>100</v>
      </c>
      <c r="AP274" s="413">
        <f>IF($B274="Dame",IF(Q274=0,100,Q274),100)</f>
        <v>100</v>
      </c>
      <c r="AQ274" s="413">
        <f>IF($B274="Dame",IF(R274=0,100,R274),100)</f>
        <v>100</v>
      </c>
      <c r="AR274" s="413">
        <f>IF($B274="Dame",IF(S274=0,100,S274),100)</f>
        <v>100</v>
      </c>
      <c r="AS274" s="413">
        <f>IF($B274="Dame",IF(T274=0,100,T274),100)</f>
        <v>100</v>
      </c>
      <c r="AT274" s="413">
        <f>IF($B274="Dame",IF(U274=0,100,U274),100)</f>
        <v>100</v>
      </c>
      <c r="AU274" s="413">
        <f>IF($B274="Dame",IF(V274=0,100,V274),100)</f>
        <v>100</v>
      </c>
      <c r="AV274" s="413">
        <f>IF($B274="Dame",IF(W274=0,100,W274),100)</f>
        <v>100</v>
      </c>
      <c r="AW274" s="413">
        <f>IF($B274="Dame",IF(X274=0,100,X274),100)</f>
        <v>100</v>
      </c>
    </row>
    <row r="275" spans="1:49" x14ac:dyDescent="0.2">
      <c r="A275" s="319">
        <v>38132</v>
      </c>
      <c r="B275" s="319" t="s">
        <v>472</v>
      </c>
      <c r="C275" s="326">
        <v>204</v>
      </c>
      <c r="D275" s="319"/>
      <c r="E275" s="352">
        <v>2</v>
      </c>
      <c r="F275" s="352">
        <v>2</v>
      </c>
      <c r="G275" s="475">
        <v>2.7534722222222217E-2</v>
      </c>
      <c r="H275" s="487" t="str">
        <f>IF(T275=J275,"Pers","")</f>
        <v/>
      </c>
      <c r="I275" s="487" t="str">
        <f>IF(E275&gt;1,IF(G275=K275,"Pers",""),"")</f>
        <v/>
      </c>
      <c r="J275" s="477">
        <f t="array" ref="J275">MIN(IF(L$13:L$1000=L275,T$13:T$1000))</f>
        <v>1.3194444444444443E-2</v>
      </c>
      <c r="K275" s="477">
        <f t="array" ref="K275">MIN(IF(L$13:L$1000=L275,U$13:U$1000))</f>
        <v>2.6701388888888886E-2</v>
      </c>
      <c r="L275" s="334" t="s">
        <v>138</v>
      </c>
      <c r="M275" s="331"/>
      <c r="N275" s="331">
        <v>4.0625000000000001E-3</v>
      </c>
      <c r="O275" s="331">
        <v>1.6319444444444445E-3</v>
      </c>
      <c r="P275" s="331">
        <v>1.0879629629629629E-3</v>
      </c>
      <c r="Q275" s="331">
        <v>2.0023148148148148E-3</v>
      </c>
      <c r="R275" s="331">
        <v>2.2337962962962967E-3</v>
      </c>
      <c r="S275" s="331">
        <v>2.8472222222222219E-3</v>
      </c>
      <c r="T275" s="332">
        <f>SUM(M275:S275)</f>
        <v>1.3865740740740739E-2</v>
      </c>
      <c r="U275" s="332">
        <v>2.7534722222222217E-2</v>
      </c>
      <c r="V275" s="343"/>
      <c r="W275" s="343"/>
      <c r="X275" s="343"/>
      <c r="Y275" s="408"/>
      <c r="Z275" s="412">
        <f>IF(M275=0,100,M275)</f>
        <v>100</v>
      </c>
      <c r="AA275" s="412">
        <f>IF(N275=0,100,N275)</f>
        <v>4.0625000000000001E-3</v>
      </c>
      <c r="AB275" s="412">
        <f>IF(O275=0,100,O275)</f>
        <v>1.6319444444444445E-3</v>
      </c>
      <c r="AC275" s="412">
        <f>IF(P275=0,100,P275)</f>
        <v>1.0879629629629629E-3</v>
      </c>
      <c r="AD275" s="412">
        <f>IF(Q275=0,100,Q275)</f>
        <v>2.0023148148148148E-3</v>
      </c>
      <c r="AE275" s="412">
        <f>IF(R275=0,100,R275)</f>
        <v>2.2337962962962967E-3</v>
      </c>
      <c r="AF275" s="412">
        <f>IF(S275=0,100,S275)</f>
        <v>2.8472222222222219E-3</v>
      </c>
      <c r="AG275" s="412">
        <f>IF(T275=0,100,T275)</f>
        <v>1.3865740740740739E-2</v>
      </c>
      <c r="AH275" s="412">
        <f>IF(U275=0,100,U275)</f>
        <v>2.7534722222222217E-2</v>
      </c>
      <c r="AI275" s="412">
        <f>IF(V275=0,100,V275)</f>
        <v>100</v>
      </c>
      <c r="AJ275" s="412">
        <f>IF(W275=0,100,W275)</f>
        <v>100</v>
      </c>
      <c r="AK275" s="412">
        <f>IF(X275=0,100,X275)</f>
        <v>100</v>
      </c>
      <c r="AL275" s="413">
        <f>IF($B275="Dame",IF(M275=0,100,M275),100)</f>
        <v>100</v>
      </c>
      <c r="AM275" s="413">
        <f>IF($B275="Dame",IF(N275=0,100,N275),100)</f>
        <v>100</v>
      </c>
      <c r="AN275" s="413">
        <f>IF($B275="Dame",IF(O275=0,100,O275),100)</f>
        <v>100</v>
      </c>
      <c r="AO275" s="413">
        <f>IF($B275="Dame",IF(P275=0,100,P275),100)</f>
        <v>100</v>
      </c>
      <c r="AP275" s="413">
        <f>IF($B275="Dame",IF(Q275=0,100,Q275),100)</f>
        <v>100</v>
      </c>
      <c r="AQ275" s="413">
        <f>IF($B275="Dame",IF(R275=0,100,R275),100)</f>
        <v>100</v>
      </c>
      <c r="AR275" s="413">
        <f>IF($B275="Dame",IF(S275=0,100,S275),100)</f>
        <v>100</v>
      </c>
      <c r="AS275" s="413">
        <f>IF($B275="Dame",IF(T275=0,100,T275),100)</f>
        <v>100</v>
      </c>
      <c r="AT275" s="413">
        <f>IF($B275="Dame",IF(U275=0,100,U275),100)</f>
        <v>100</v>
      </c>
      <c r="AU275" s="413">
        <f>IF($B275="Dame",IF(V275=0,100,V275),100)</f>
        <v>100</v>
      </c>
      <c r="AV275" s="413">
        <f>IF($B275="Dame",IF(W275=0,100,W275),100)</f>
        <v>100</v>
      </c>
      <c r="AW275" s="413">
        <f>IF($B275="Dame",IF(X275=0,100,X275),100)</f>
        <v>100</v>
      </c>
    </row>
    <row r="276" spans="1:49" x14ac:dyDescent="0.2">
      <c r="A276" s="319">
        <v>38132</v>
      </c>
      <c r="B276" s="319" t="s">
        <v>472</v>
      </c>
      <c r="C276" s="326">
        <v>434</v>
      </c>
      <c r="D276" s="319"/>
      <c r="E276" s="352">
        <v>2</v>
      </c>
      <c r="F276" s="352">
        <v>1</v>
      </c>
      <c r="G276" s="475">
        <v>2.7847222222222225E-2</v>
      </c>
      <c r="H276" s="487" t="str">
        <f>IF(T276=J276,"Pers","")</f>
        <v>Pers</v>
      </c>
      <c r="I276" s="487" t="str">
        <f>IF(E276&gt;1,IF(G276=K276,"Pers",""),"")</f>
        <v>Pers</v>
      </c>
      <c r="J276" s="477">
        <f t="array" ref="J276">MIN(IF(L$13:L$1000=L276,T$13:T$1000))</f>
        <v>1.3784722222222223E-2</v>
      </c>
      <c r="K276" s="477">
        <f t="array" ref="K276">MIN(IF(L$13:L$1000=L276,U$13:U$1000))</f>
        <v>2.7847222222222225E-2</v>
      </c>
      <c r="L276" s="326" t="s">
        <v>262</v>
      </c>
      <c r="M276" s="331">
        <v>2.4074074074074076E-3</v>
      </c>
      <c r="N276" s="331">
        <v>1.5162037037037036E-3</v>
      </c>
      <c r="O276" s="331">
        <v>1.6319444444444445E-3</v>
      </c>
      <c r="P276" s="331">
        <v>1.0763888888888889E-3</v>
      </c>
      <c r="Q276" s="331">
        <v>1.9328703703703704E-3</v>
      </c>
      <c r="R276" s="331">
        <v>2.2685185185185182E-3</v>
      </c>
      <c r="S276" s="331">
        <v>2.9513888888888888E-3</v>
      </c>
      <c r="T276" s="332">
        <f>SUM(M276:S276)</f>
        <v>1.3784722222222223E-2</v>
      </c>
      <c r="U276" s="488" t="s">
        <v>529</v>
      </c>
      <c r="V276" s="343"/>
      <c r="W276" s="343"/>
      <c r="X276" s="343"/>
      <c r="Y276" s="408"/>
      <c r="Z276" s="412">
        <f>IF(M276=0,100,M276)</f>
        <v>2.4074074074074076E-3</v>
      </c>
      <c r="AA276" s="412">
        <f>IF(N276=0,100,N276)</f>
        <v>1.5162037037037036E-3</v>
      </c>
      <c r="AB276" s="412">
        <f>IF(O276=0,100,O276)</f>
        <v>1.6319444444444445E-3</v>
      </c>
      <c r="AC276" s="412">
        <f>IF(P276=0,100,P276)</f>
        <v>1.0763888888888889E-3</v>
      </c>
      <c r="AD276" s="412">
        <f>IF(Q276=0,100,Q276)</f>
        <v>1.9328703703703704E-3</v>
      </c>
      <c r="AE276" s="412">
        <f>IF(R276=0,100,R276)</f>
        <v>2.2685185185185182E-3</v>
      </c>
      <c r="AF276" s="412">
        <f>IF(S276=0,100,S276)</f>
        <v>2.9513888888888888E-3</v>
      </c>
      <c r="AG276" s="412">
        <f>IF(T276=0,100,T276)</f>
        <v>1.3784722222222223E-2</v>
      </c>
      <c r="AH276" s="412" t="str">
        <f>IF(U276=0,100,U276)</f>
        <v>x</v>
      </c>
      <c r="AI276" s="412">
        <f>IF(V276=0,100,V276)</f>
        <v>100</v>
      </c>
      <c r="AJ276" s="412">
        <f>IF(W276=0,100,W276)</f>
        <v>100</v>
      </c>
      <c r="AK276" s="412">
        <f>IF(X276=0,100,X276)</f>
        <v>100</v>
      </c>
      <c r="AL276" s="413">
        <f>IF($B276="Dame",IF(M276=0,100,M276),100)</f>
        <v>100</v>
      </c>
      <c r="AM276" s="413">
        <f>IF($B276="Dame",IF(N276=0,100,N276),100)</f>
        <v>100</v>
      </c>
      <c r="AN276" s="413">
        <f>IF($B276="Dame",IF(O276=0,100,O276),100)</f>
        <v>100</v>
      </c>
      <c r="AO276" s="413">
        <f>IF($B276="Dame",IF(P276=0,100,P276),100)</f>
        <v>100</v>
      </c>
      <c r="AP276" s="413">
        <f>IF($B276="Dame",IF(Q276=0,100,Q276),100)</f>
        <v>100</v>
      </c>
      <c r="AQ276" s="413">
        <f>IF($B276="Dame",IF(R276=0,100,R276),100)</f>
        <v>100</v>
      </c>
      <c r="AR276" s="413">
        <f>IF($B276="Dame",IF(S276=0,100,S276),100)</f>
        <v>100</v>
      </c>
      <c r="AS276" s="413">
        <f>IF($B276="Dame",IF(T276=0,100,T276),100)</f>
        <v>100</v>
      </c>
      <c r="AT276" s="413">
        <f>IF($B276="Dame",IF(U276=0,100,U276),100)</f>
        <v>100</v>
      </c>
      <c r="AU276" s="413">
        <f>IF($B276="Dame",IF(V276=0,100,V276),100)</f>
        <v>100</v>
      </c>
      <c r="AV276" s="413">
        <f>IF($B276="Dame",IF(W276=0,100,W276),100)</f>
        <v>100</v>
      </c>
      <c r="AW276" s="413">
        <f>IF($B276="Dame",IF(X276=0,100,X276),100)</f>
        <v>100</v>
      </c>
    </row>
    <row r="277" spans="1:49" x14ac:dyDescent="0.2">
      <c r="A277" s="319">
        <v>38132</v>
      </c>
      <c r="B277" s="319" t="s">
        <v>472</v>
      </c>
      <c r="C277" s="326">
        <v>435</v>
      </c>
      <c r="D277" s="319"/>
      <c r="E277" s="352">
        <v>2</v>
      </c>
      <c r="F277" s="352">
        <v>2</v>
      </c>
      <c r="G277" s="475">
        <v>2.7847222222222225E-2</v>
      </c>
      <c r="H277" s="487" t="str">
        <f>IF(T277=J277,"Pers","")</f>
        <v/>
      </c>
      <c r="I277" s="487" t="str">
        <f>IF(E277&gt;1,IF(G277=K277,"Pers",""),"")</f>
        <v>Pers</v>
      </c>
      <c r="J277" s="477">
        <f t="array" ref="J277">MIN(IF(L$13:L$1000=L277,T$13:T$1000))</f>
        <v>1.3784722222222223E-2</v>
      </c>
      <c r="K277" s="477">
        <f t="array" ref="K277">MIN(IF(L$13:L$1000=L277,U$13:U$1000))</f>
        <v>2.7847222222222225E-2</v>
      </c>
      <c r="L277" s="326" t="s">
        <v>262</v>
      </c>
      <c r="M277" s="331">
        <v>2.5578703703703705E-3</v>
      </c>
      <c r="N277" s="331">
        <v>1.6435185185185183E-3</v>
      </c>
      <c r="O277" s="331">
        <v>1.6666666666666668E-3</v>
      </c>
      <c r="P277" s="331">
        <v>1.0995370370370371E-3</v>
      </c>
      <c r="Q277" s="331">
        <v>2.0023148148148148E-3</v>
      </c>
      <c r="R277" s="331">
        <v>2.2337962962962967E-3</v>
      </c>
      <c r="S277" s="331">
        <v>2.8587962962962963E-3</v>
      </c>
      <c r="T277" s="332">
        <f>SUM(M277:S277)</f>
        <v>1.40625E-2</v>
      </c>
      <c r="U277" s="332">
        <v>2.7847222222222225E-2</v>
      </c>
      <c r="V277" s="343"/>
      <c r="W277" s="343"/>
      <c r="X277" s="343"/>
      <c r="Y277" s="408"/>
      <c r="Z277" s="412">
        <f>IF(M277=0,100,M277)</f>
        <v>2.5578703703703705E-3</v>
      </c>
      <c r="AA277" s="412">
        <f>IF(N277=0,100,N277)</f>
        <v>1.6435185185185183E-3</v>
      </c>
      <c r="AB277" s="412">
        <f>IF(O277=0,100,O277)</f>
        <v>1.6666666666666668E-3</v>
      </c>
      <c r="AC277" s="412">
        <f>IF(P277=0,100,P277)</f>
        <v>1.0995370370370371E-3</v>
      </c>
      <c r="AD277" s="412">
        <f>IF(Q277=0,100,Q277)</f>
        <v>2.0023148148148148E-3</v>
      </c>
      <c r="AE277" s="412">
        <f>IF(R277=0,100,R277)</f>
        <v>2.2337962962962967E-3</v>
      </c>
      <c r="AF277" s="412">
        <f>IF(S277=0,100,S277)</f>
        <v>2.8587962962962963E-3</v>
      </c>
      <c r="AG277" s="412">
        <f>IF(T277=0,100,T277)</f>
        <v>1.40625E-2</v>
      </c>
      <c r="AH277" s="412">
        <f>IF(U277=0,100,U277)</f>
        <v>2.7847222222222225E-2</v>
      </c>
      <c r="AI277" s="412">
        <f>IF(V277=0,100,V277)</f>
        <v>100</v>
      </c>
      <c r="AJ277" s="412">
        <f>IF(W277=0,100,W277)</f>
        <v>100</v>
      </c>
      <c r="AK277" s="412">
        <f>IF(X277=0,100,X277)</f>
        <v>100</v>
      </c>
      <c r="AL277" s="413">
        <f>IF($B277="Dame",IF(M277=0,100,M277),100)</f>
        <v>100</v>
      </c>
      <c r="AM277" s="413">
        <f>IF($B277="Dame",IF(N277=0,100,N277),100)</f>
        <v>100</v>
      </c>
      <c r="AN277" s="413">
        <f>IF($B277="Dame",IF(O277=0,100,O277),100)</f>
        <v>100</v>
      </c>
      <c r="AO277" s="413">
        <f>IF($B277="Dame",IF(P277=0,100,P277),100)</f>
        <v>100</v>
      </c>
      <c r="AP277" s="413">
        <f>IF($B277="Dame",IF(Q277=0,100,Q277),100)</f>
        <v>100</v>
      </c>
      <c r="AQ277" s="413">
        <f>IF($B277="Dame",IF(R277=0,100,R277),100)</f>
        <v>100</v>
      </c>
      <c r="AR277" s="413">
        <f>IF($B277="Dame",IF(S277=0,100,S277),100)</f>
        <v>100</v>
      </c>
      <c r="AS277" s="413">
        <f>IF($B277="Dame",IF(T277=0,100,T277),100)</f>
        <v>100</v>
      </c>
      <c r="AT277" s="413">
        <f>IF($B277="Dame",IF(U277=0,100,U277),100)</f>
        <v>100</v>
      </c>
      <c r="AU277" s="413">
        <f>IF($B277="Dame",IF(V277=0,100,V277),100)</f>
        <v>100</v>
      </c>
      <c r="AV277" s="413">
        <f>IF($B277="Dame",IF(W277=0,100,W277),100)</f>
        <v>100</v>
      </c>
      <c r="AW277" s="413">
        <f>IF($B277="Dame",IF(X277=0,100,X277),100)</f>
        <v>100</v>
      </c>
    </row>
    <row r="278" spans="1:49" x14ac:dyDescent="0.2">
      <c r="A278" s="319">
        <v>38132</v>
      </c>
      <c r="B278" s="319" t="s">
        <v>472</v>
      </c>
      <c r="C278" s="326">
        <v>343</v>
      </c>
      <c r="D278" s="319"/>
      <c r="E278" s="352">
        <v>2</v>
      </c>
      <c r="F278" s="352">
        <v>1</v>
      </c>
      <c r="G278" s="475">
        <v>2.7997685185185188E-2</v>
      </c>
      <c r="H278" s="487" t="str">
        <f>IF(T278=J278,"Pers","")</f>
        <v/>
      </c>
      <c r="I278" s="487" t="str">
        <f>IF(E278&gt;1,IF(G278=K278,"Pers",""),"")</f>
        <v/>
      </c>
      <c r="J278" s="477">
        <f t="array" ref="J278">MIN(IF(L$13:L$1000=L278,T$13:T$1000))</f>
        <v>1.3009259259259259E-2</v>
      </c>
      <c r="K278" s="477">
        <f t="array" ref="K278">MIN(IF(L$13:L$1000=L278,U$13:U$1000))</f>
        <v>2.6516203703703705E-2</v>
      </c>
      <c r="L278" s="326" t="s">
        <v>220</v>
      </c>
      <c r="M278" s="331">
        <v>2.3958333333333336E-3</v>
      </c>
      <c r="N278" s="331">
        <v>1.4467592592592594E-3</v>
      </c>
      <c r="O278" s="331">
        <v>1.6550925925925926E-3</v>
      </c>
      <c r="P278" s="331">
        <v>1.0648148148148147E-3</v>
      </c>
      <c r="Q278" s="331">
        <v>1.8865740740740742E-3</v>
      </c>
      <c r="R278" s="331">
        <v>2.2916666666666667E-3</v>
      </c>
      <c r="S278" s="331">
        <v>2.9282407407407412E-3</v>
      </c>
      <c r="T278" s="332">
        <f>SUM(M278:S278)</f>
        <v>1.3668981481481483E-2</v>
      </c>
      <c r="U278" s="488" t="s">
        <v>529</v>
      </c>
      <c r="V278" s="330"/>
      <c r="W278" s="330"/>
      <c r="X278" s="343"/>
      <c r="Y278" s="408"/>
      <c r="Z278" s="412">
        <f>IF(M278=0,100,M278)</f>
        <v>2.3958333333333336E-3</v>
      </c>
      <c r="AA278" s="412">
        <f>IF(N278=0,100,N278)</f>
        <v>1.4467592592592594E-3</v>
      </c>
      <c r="AB278" s="412">
        <f>IF(O278=0,100,O278)</f>
        <v>1.6550925925925926E-3</v>
      </c>
      <c r="AC278" s="412">
        <f>IF(P278=0,100,P278)</f>
        <v>1.0648148148148147E-3</v>
      </c>
      <c r="AD278" s="412">
        <f>IF(Q278=0,100,Q278)</f>
        <v>1.8865740740740742E-3</v>
      </c>
      <c r="AE278" s="412">
        <f>IF(R278=0,100,R278)</f>
        <v>2.2916666666666667E-3</v>
      </c>
      <c r="AF278" s="412">
        <f>IF(S278=0,100,S278)</f>
        <v>2.9282407407407412E-3</v>
      </c>
      <c r="AG278" s="412">
        <f>IF(T278=0,100,T278)</f>
        <v>1.3668981481481483E-2</v>
      </c>
      <c r="AH278" s="412" t="str">
        <f>IF(U278=0,100,U278)</f>
        <v>x</v>
      </c>
      <c r="AI278" s="412">
        <f>IF(V278=0,100,V278)</f>
        <v>100</v>
      </c>
      <c r="AJ278" s="412">
        <f>IF(W278=0,100,W278)</f>
        <v>100</v>
      </c>
      <c r="AK278" s="412">
        <f>IF(X278=0,100,X278)</f>
        <v>100</v>
      </c>
      <c r="AL278" s="413">
        <f>IF($B278="Dame",IF(M278=0,100,M278),100)</f>
        <v>100</v>
      </c>
      <c r="AM278" s="413">
        <f>IF($B278="Dame",IF(N278=0,100,N278),100)</f>
        <v>100</v>
      </c>
      <c r="AN278" s="413">
        <f>IF($B278="Dame",IF(O278=0,100,O278),100)</f>
        <v>100</v>
      </c>
      <c r="AO278" s="413">
        <f>IF($B278="Dame",IF(P278=0,100,P278),100)</f>
        <v>100</v>
      </c>
      <c r="AP278" s="413">
        <f>IF($B278="Dame",IF(Q278=0,100,Q278),100)</f>
        <v>100</v>
      </c>
      <c r="AQ278" s="413">
        <f>IF($B278="Dame",IF(R278=0,100,R278),100)</f>
        <v>100</v>
      </c>
      <c r="AR278" s="413">
        <f>IF($B278="Dame",IF(S278=0,100,S278),100)</f>
        <v>100</v>
      </c>
      <c r="AS278" s="413">
        <f>IF($B278="Dame",IF(T278=0,100,T278),100)</f>
        <v>100</v>
      </c>
      <c r="AT278" s="413">
        <f>IF($B278="Dame",IF(U278=0,100,U278),100)</f>
        <v>100</v>
      </c>
      <c r="AU278" s="413">
        <f>IF($B278="Dame",IF(V278=0,100,V278),100)</f>
        <v>100</v>
      </c>
      <c r="AV278" s="413">
        <f>IF($B278="Dame",IF(W278=0,100,W278),100)</f>
        <v>100</v>
      </c>
      <c r="AW278" s="413">
        <f>IF($B278="Dame",IF(X278=0,100,X278),100)</f>
        <v>100</v>
      </c>
    </row>
    <row r="279" spans="1:49" x14ac:dyDescent="0.2">
      <c r="A279" s="319">
        <v>38132</v>
      </c>
      <c r="B279" s="319" t="s">
        <v>472</v>
      </c>
      <c r="C279" s="326">
        <v>344</v>
      </c>
      <c r="D279" s="319"/>
      <c r="E279" s="352">
        <v>2</v>
      </c>
      <c r="F279" s="352">
        <v>2</v>
      </c>
      <c r="G279" s="475">
        <v>2.7997685185185188E-2</v>
      </c>
      <c r="H279" s="487" t="str">
        <f>IF(T279=J279,"Pers","")</f>
        <v/>
      </c>
      <c r="I279" s="487" t="str">
        <f>IF(E279&gt;1,IF(G279=K279,"Pers",""),"")</f>
        <v/>
      </c>
      <c r="J279" s="477">
        <f t="array" ref="J279">MIN(IF(L$13:L$1000=L279,T$13:T$1000))</f>
        <v>1.3009259259259259E-2</v>
      </c>
      <c r="K279" s="477">
        <f t="array" ref="K279">MIN(IF(L$13:L$1000=L279,U$13:U$1000))</f>
        <v>2.6516203703703705E-2</v>
      </c>
      <c r="L279" s="326" t="s">
        <v>220</v>
      </c>
      <c r="M279" s="331">
        <v>2.5578703703703705E-3</v>
      </c>
      <c r="N279" s="331">
        <v>1.5856481481481479E-3</v>
      </c>
      <c r="O279" s="331">
        <v>1.7013888888888892E-3</v>
      </c>
      <c r="P279" s="331">
        <v>1.1458333333333333E-3</v>
      </c>
      <c r="Q279" s="331">
        <v>1.9791666666666668E-3</v>
      </c>
      <c r="R279" s="331">
        <v>2.3495370370370371E-3</v>
      </c>
      <c r="S279" s="331">
        <v>3.0092592592592588E-3</v>
      </c>
      <c r="T279" s="332">
        <f>SUM(M279:S279)</f>
        <v>1.4328703703703705E-2</v>
      </c>
      <c r="U279" s="332">
        <v>2.7997685185185188E-2</v>
      </c>
      <c r="V279" s="343"/>
      <c r="W279" s="343"/>
      <c r="X279" s="343"/>
      <c r="Y279" s="408"/>
      <c r="Z279" s="412">
        <f>IF(M279=0,100,M279)</f>
        <v>2.5578703703703705E-3</v>
      </c>
      <c r="AA279" s="412">
        <f>IF(N279=0,100,N279)</f>
        <v>1.5856481481481479E-3</v>
      </c>
      <c r="AB279" s="412">
        <f>IF(O279=0,100,O279)</f>
        <v>1.7013888888888892E-3</v>
      </c>
      <c r="AC279" s="412">
        <f>IF(P279=0,100,P279)</f>
        <v>1.1458333333333333E-3</v>
      </c>
      <c r="AD279" s="412">
        <f>IF(Q279=0,100,Q279)</f>
        <v>1.9791666666666668E-3</v>
      </c>
      <c r="AE279" s="412">
        <f>IF(R279=0,100,R279)</f>
        <v>2.3495370370370371E-3</v>
      </c>
      <c r="AF279" s="412">
        <f>IF(S279=0,100,S279)</f>
        <v>3.0092592592592588E-3</v>
      </c>
      <c r="AG279" s="412">
        <f>IF(T279=0,100,T279)</f>
        <v>1.4328703703703705E-2</v>
      </c>
      <c r="AH279" s="412">
        <f>IF(U279=0,100,U279)</f>
        <v>2.7997685185185188E-2</v>
      </c>
      <c r="AI279" s="412">
        <f>IF(V279=0,100,V279)</f>
        <v>100</v>
      </c>
      <c r="AJ279" s="412">
        <f>IF(W279=0,100,W279)</f>
        <v>100</v>
      </c>
      <c r="AK279" s="412">
        <f>IF(X279=0,100,X279)</f>
        <v>100</v>
      </c>
      <c r="AL279" s="413">
        <f>IF($B279="Dame",IF(M279=0,100,M279),100)</f>
        <v>100</v>
      </c>
      <c r="AM279" s="413">
        <f>IF($B279="Dame",IF(N279=0,100,N279),100)</f>
        <v>100</v>
      </c>
      <c r="AN279" s="413">
        <f>IF($B279="Dame",IF(O279=0,100,O279),100)</f>
        <v>100</v>
      </c>
      <c r="AO279" s="413">
        <f>IF($B279="Dame",IF(P279=0,100,P279),100)</f>
        <v>100</v>
      </c>
      <c r="AP279" s="413">
        <f>IF($B279="Dame",IF(Q279=0,100,Q279),100)</f>
        <v>100</v>
      </c>
      <c r="AQ279" s="413">
        <f>IF($B279="Dame",IF(R279=0,100,R279),100)</f>
        <v>100</v>
      </c>
      <c r="AR279" s="413">
        <f>IF($B279="Dame",IF(S279=0,100,S279),100)</f>
        <v>100</v>
      </c>
      <c r="AS279" s="413">
        <f>IF($B279="Dame",IF(T279=0,100,T279),100)</f>
        <v>100</v>
      </c>
      <c r="AT279" s="413">
        <f>IF($B279="Dame",IF(U279=0,100,U279),100)</f>
        <v>100</v>
      </c>
      <c r="AU279" s="413">
        <f>IF($B279="Dame",IF(V279=0,100,V279),100)</f>
        <v>100</v>
      </c>
      <c r="AV279" s="413">
        <f>IF($B279="Dame",IF(W279=0,100,W279),100)</f>
        <v>100</v>
      </c>
      <c r="AW279" s="413">
        <f>IF($B279="Dame",IF(X279=0,100,X279),100)</f>
        <v>100</v>
      </c>
    </row>
    <row r="280" spans="1:49" x14ac:dyDescent="0.2">
      <c r="A280" s="319">
        <v>38511</v>
      </c>
      <c r="B280" s="319" t="s">
        <v>472</v>
      </c>
      <c r="C280" s="326">
        <v>441</v>
      </c>
      <c r="D280" s="319"/>
      <c r="E280" s="352">
        <v>1</v>
      </c>
      <c r="F280" s="352">
        <v>1</v>
      </c>
      <c r="G280" s="474">
        <v>1.4537037037037038E-2</v>
      </c>
      <c r="H280" s="487" t="str">
        <f>IF(T280=J280,"Pers","")</f>
        <v>Pers</v>
      </c>
      <c r="I280" s="487" t="str">
        <f>IF(E280&gt;1,IF(G280=K280,"Pers",""),"")</f>
        <v/>
      </c>
      <c r="J280" s="477">
        <f t="array" ref="J280">MIN(IF(L$13:L$1000=L280,T$13:T$1000))</f>
        <v>1.4537037037037038E-2</v>
      </c>
      <c r="K280" s="477">
        <f t="array" ref="K280">MIN(IF(L$13:L$1000=L280,U$13:U$1000))</f>
        <v>0</v>
      </c>
      <c r="L280" s="327" t="s">
        <v>265</v>
      </c>
      <c r="M280" s="331">
        <v>2.5231481481481481E-3</v>
      </c>
      <c r="N280" s="331">
        <v>1.8171296296296297E-3</v>
      </c>
      <c r="O280" s="331">
        <v>1.8402777777777777E-3</v>
      </c>
      <c r="P280" s="331">
        <v>9.3749999999999997E-4</v>
      </c>
      <c r="Q280" s="331">
        <v>2.1180555555555553E-3</v>
      </c>
      <c r="R280" s="331">
        <v>2.3148148148148151E-3</v>
      </c>
      <c r="S280" s="331">
        <v>2.9861111111111113E-3</v>
      </c>
      <c r="T280" s="332">
        <f>SUM(M280:S280)</f>
        <v>1.4537037037037038E-2</v>
      </c>
      <c r="U280" s="488" t="s">
        <v>529</v>
      </c>
      <c r="V280" s="343"/>
      <c r="W280" s="343"/>
      <c r="X280" s="343"/>
      <c r="Y280" s="408"/>
      <c r="Z280" s="412">
        <f>IF(M280=0,100,M280)</f>
        <v>2.5231481481481481E-3</v>
      </c>
      <c r="AA280" s="412">
        <f>IF(N280=0,100,N280)</f>
        <v>1.8171296296296297E-3</v>
      </c>
      <c r="AB280" s="412">
        <f>IF(O280=0,100,O280)</f>
        <v>1.8402777777777777E-3</v>
      </c>
      <c r="AC280" s="412">
        <f>IF(P280=0,100,P280)</f>
        <v>9.3749999999999997E-4</v>
      </c>
      <c r="AD280" s="412">
        <f>IF(Q280=0,100,Q280)</f>
        <v>2.1180555555555553E-3</v>
      </c>
      <c r="AE280" s="412">
        <f>IF(R280=0,100,R280)</f>
        <v>2.3148148148148151E-3</v>
      </c>
      <c r="AF280" s="412">
        <f>IF(S280=0,100,S280)</f>
        <v>2.9861111111111113E-3</v>
      </c>
      <c r="AG280" s="412">
        <f>IF(T280=0,100,T280)</f>
        <v>1.4537037037037038E-2</v>
      </c>
      <c r="AH280" s="412" t="str">
        <f>IF(U280=0,100,U280)</f>
        <v>x</v>
      </c>
      <c r="AI280" s="412">
        <f>IF(V280=0,100,V280)</f>
        <v>100</v>
      </c>
      <c r="AJ280" s="412">
        <f>IF(W280=0,100,W280)</f>
        <v>100</v>
      </c>
      <c r="AK280" s="412">
        <f>IF(X280=0,100,X280)</f>
        <v>100</v>
      </c>
      <c r="AL280" s="413">
        <f>IF($B280="Dame",IF(M280=0,100,M280),100)</f>
        <v>100</v>
      </c>
      <c r="AM280" s="413">
        <f>IF($B280="Dame",IF(N280=0,100,N280),100)</f>
        <v>100</v>
      </c>
      <c r="AN280" s="413">
        <f>IF($B280="Dame",IF(O280=0,100,O280),100)</f>
        <v>100</v>
      </c>
      <c r="AO280" s="413">
        <f>IF($B280="Dame",IF(P280=0,100,P280),100)</f>
        <v>100</v>
      </c>
      <c r="AP280" s="413">
        <f>IF($B280="Dame",IF(Q280=0,100,Q280),100)</f>
        <v>100</v>
      </c>
      <c r="AQ280" s="413">
        <f>IF($B280="Dame",IF(R280=0,100,R280),100)</f>
        <v>100</v>
      </c>
      <c r="AR280" s="413">
        <f>IF($B280="Dame",IF(S280=0,100,S280),100)</f>
        <v>100</v>
      </c>
      <c r="AS280" s="413">
        <f>IF($B280="Dame",IF(T280=0,100,T280),100)</f>
        <v>100</v>
      </c>
      <c r="AT280" s="413">
        <f>IF($B280="Dame",IF(U280=0,100,U280),100)</f>
        <v>100</v>
      </c>
      <c r="AU280" s="413">
        <f>IF($B280="Dame",IF(V280=0,100,V280),100)</f>
        <v>100</v>
      </c>
      <c r="AV280" s="413">
        <f>IF($B280="Dame",IF(W280=0,100,W280),100)</f>
        <v>100</v>
      </c>
      <c r="AW280" s="413">
        <f>IF($B280="Dame",IF(X280=0,100,X280),100)</f>
        <v>100</v>
      </c>
    </row>
    <row r="281" spans="1:49" x14ac:dyDescent="0.2">
      <c r="A281" s="319">
        <v>38511</v>
      </c>
      <c r="B281" s="319" t="s">
        <v>472</v>
      </c>
      <c r="C281" s="326">
        <v>509</v>
      </c>
      <c r="D281" s="319"/>
      <c r="E281" s="352">
        <v>1</v>
      </c>
      <c r="F281" s="352">
        <v>1</v>
      </c>
      <c r="G281" s="474">
        <v>1.4861111111111111E-2</v>
      </c>
      <c r="H281" s="487" t="str">
        <f>IF(T281=J281,"Pers","")</f>
        <v/>
      </c>
      <c r="I281" s="487" t="str">
        <f>IF(E281&gt;1,IF(G281=K281,"Pers",""),"")</f>
        <v/>
      </c>
      <c r="J281" s="477">
        <f t="array" ref="J281">MIN(IF(L$13:L$1000=L281,T$13:T$1000))</f>
        <v>1.4502314814814815E-2</v>
      </c>
      <c r="K281" s="477">
        <f t="array" ref="K281">MIN(IF(L$13:L$1000=L281,U$13:U$1000))</f>
        <v>0</v>
      </c>
      <c r="L281" s="330" t="s">
        <v>303</v>
      </c>
      <c r="M281" s="331">
        <v>2.4305555555555556E-3</v>
      </c>
      <c r="N281" s="331">
        <v>1.7476851851851852E-3</v>
      </c>
      <c r="O281" s="331">
        <v>1.7939814814814815E-3</v>
      </c>
      <c r="P281" s="331">
        <v>1.0532407407407407E-3</v>
      </c>
      <c r="Q281" s="331">
        <v>2.3379629629629631E-3</v>
      </c>
      <c r="R281" s="331">
        <v>2.4421296296296296E-3</v>
      </c>
      <c r="S281" s="331">
        <v>3.0555555555555557E-3</v>
      </c>
      <c r="T281" s="332">
        <f>SUM(M281:S281)</f>
        <v>1.4861111111111111E-2</v>
      </c>
      <c r="U281" s="488" t="s">
        <v>529</v>
      </c>
      <c r="V281" s="343"/>
      <c r="W281" s="343"/>
      <c r="X281" s="343"/>
      <c r="Y281" s="355"/>
      <c r="Z281" s="412">
        <f>IF(M281=0,100,M281)</f>
        <v>2.4305555555555556E-3</v>
      </c>
      <c r="AA281" s="412">
        <f>IF(N281=0,100,N281)</f>
        <v>1.7476851851851852E-3</v>
      </c>
      <c r="AB281" s="412">
        <f>IF(O281=0,100,O281)</f>
        <v>1.7939814814814815E-3</v>
      </c>
      <c r="AC281" s="412">
        <f>IF(P281=0,100,P281)</f>
        <v>1.0532407407407407E-3</v>
      </c>
      <c r="AD281" s="412">
        <f>IF(Q281=0,100,Q281)</f>
        <v>2.3379629629629631E-3</v>
      </c>
      <c r="AE281" s="412">
        <f>IF(R281=0,100,R281)</f>
        <v>2.4421296296296296E-3</v>
      </c>
      <c r="AF281" s="412">
        <f>IF(S281=0,100,S281)</f>
        <v>3.0555555555555557E-3</v>
      </c>
      <c r="AG281" s="412">
        <f>IF(T281=0,100,T281)</f>
        <v>1.4861111111111111E-2</v>
      </c>
      <c r="AH281" s="412" t="str">
        <f>IF(U281=0,100,U281)</f>
        <v>x</v>
      </c>
      <c r="AI281" s="412">
        <f>IF(V281=0,100,V281)</f>
        <v>100</v>
      </c>
      <c r="AJ281" s="412">
        <f>IF(W281=0,100,W281)</f>
        <v>100</v>
      </c>
      <c r="AK281" s="412">
        <f>IF(X281=0,100,X281)</f>
        <v>100</v>
      </c>
      <c r="AL281" s="413">
        <f>IF($B281="Dame",IF(M281=0,100,M281),100)</f>
        <v>100</v>
      </c>
      <c r="AM281" s="413">
        <f>IF($B281="Dame",IF(N281=0,100,N281),100)</f>
        <v>100</v>
      </c>
      <c r="AN281" s="413">
        <f>IF($B281="Dame",IF(O281=0,100,O281),100)</f>
        <v>100</v>
      </c>
      <c r="AO281" s="413">
        <f>IF($B281="Dame",IF(P281=0,100,P281),100)</f>
        <v>100</v>
      </c>
      <c r="AP281" s="413">
        <f>IF($B281="Dame",IF(Q281=0,100,Q281),100)</f>
        <v>100</v>
      </c>
      <c r="AQ281" s="413">
        <f>IF($B281="Dame",IF(R281=0,100,R281),100)</f>
        <v>100</v>
      </c>
      <c r="AR281" s="413">
        <f>IF($B281="Dame",IF(S281=0,100,S281),100)</f>
        <v>100</v>
      </c>
      <c r="AS281" s="413">
        <f>IF($B281="Dame",IF(T281=0,100,T281),100)</f>
        <v>100</v>
      </c>
      <c r="AT281" s="413">
        <f>IF($B281="Dame",IF(U281=0,100,U281),100)</f>
        <v>100</v>
      </c>
      <c r="AU281" s="413">
        <f>IF($B281="Dame",IF(V281=0,100,V281),100)</f>
        <v>100</v>
      </c>
      <c r="AV281" s="413">
        <f>IF($B281="Dame",IF(W281=0,100,W281),100)</f>
        <v>100</v>
      </c>
      <c r="AW281" s="413">
        <f>IF($B281="Dame",IF(X281=0,100,X281),100)</f>
        <v>100</v>
      </c>
    </row>
    <row r="282" spans="1:49" x14ac:dyDescent="0.2">
      <c r="A282" s="319">
        <v>38511</v>
      </c>
      <c r="B282" s="319" t="s">
        <v>472</v>
      </c>
      <c r="C282" s="326">
        <v>226</v>
      </c>
      <c r="D282" s="319"/>
      <c r="E282" s="352">
        <v>1</v>
      </c>
      <c r="F282" s="352">
        <v>1</v>
      </c>
      <c r="G282" s="474">
        <v>1.5636574074074074E-2</v>
      </c>
      <c r="H282" s="487" t="str">
        <f>IF(T282=J282,"Pers","")</f>
        <v/>
      </c>
      <c r="I282" s="487" t="str">
        <f>IF(E282&gt;1,IF(G282=K282,"Pers",""),"")</f>
        <v/>
      </c>
      <c r="J282" s="477">
        <f t="array" ref="J282">MIN(IF(L$13:L$1000=L282,T$13:T$1000))</f>
        <v>1.4375000000000001E-2</v>
      </c>
      <c r="K282" s="477">
        <f t="array" ref="K282">MIN(IF(L$13:L$1000=L282,U$13:U$1000))</f>
        <v>3.0150462962962962E-2</v>
      </c>
      <c r="L282" s="330" t="s">
        <v>153</v>
      </c>
      <c r="M282" s="331">
        <v>2.5578703703703705E-3</v>
      </c>
      <c r="N282" s="331">
        <v>1.8055555555555557E-3</v>
      </c>
      <c r="O282" s="331">
        <v>1.8981481481481482E-3</v>
      </c>
      <c r="P282" s="331">
        <v>1.0879629629629629E-3</v>
      </c>
      <c r="Q282" s="331">
        <v>2.3842592592592591E-3</v>
      </c>
      <c r="R282" s="331">
        <v>2.7199074074074074E-3</v>
      </c>
      <c r="S282" s="331">
        <v>3.1828703703703702E-3</v>
      </c>
      <c r="T282" s="332">
        <f>SUM(M282:S282)</f>
        <v>1.5636574074074074E-2</v>
      </c>
      <c r="U282" s="488" t="s">
        <v>529</v>
      </c>
      <c r="V282" s="431"/>
      <c r="W282" s="343"/>
      <c r="X282" s="343"/>
      <c r="Y282" s="408"/>
      <c r="Z282" s="412">
        <f>IF(M282=0,100,M282)</f>
        <v>2.5578703703703705E-3</v>
      </c>
      <c r="AA282" s="412">
        <f>IF(N282=0,100,N282)</f>
        <v>1.8055555555555557E-3</v>
      </c>
      <c r="AB282" s="412">
        <f>IF(O282=0,100,O282)</f>
        <v>1.8981481481481482E-3</v>
      </c>
      <c r="AC282" s="412">
        <f>IF(P282=0,100,P282)</f>
        <v>1.0879629629629629E-3</v>
      </c>
      <c r="AD282" s="412">
        <f>IF(Q282=0,100,Q282)</f>
        <v>2.3842592592592591E-3</v>
      </c>
      <c r="AE282" s="412">
        <f>IF(R282=0,100,R282)</f>
        <v>2.7199074074074074E-3</v>
      </c>
      <c r="AF282" s="412">
        <f>IF(S282=0,100,S282)</f>
        <v>3.1828703703703702E-3</v>
      </c>
      <c r="AG282" s="412">
        <f>IF(T282=0,100,T282)</f>
        <v>1.5636574074074074E-2</v>
      </c>
      <c r="AH282" s="412" t="str">
        <f>IF(U282=0,100,U282)</f>
        <v>x</v>
      </c>
      <c r="AI282" s="412">
        <f>IF(V282=0,100,V282)</f>
        <v>100</v>
      </c>
      <c r="AJ282" s="412">
        <f>IF(W282=0,100,W282)</f>
        <v>100</v>
      </c>
      <c r="AK282" s="412">
        <f>IF(X282=0,100,X282)</f>
        <v>100</v>
      </c>
      <c r="AL282" s="413">
        <f>IF($B282="Dame",IF(M282=0,100,M282),100)</f>
        <v>100</v>
      </c>
      <c r="AM282" s="413">
        <f>IF($B282="Dame",IF(N282=0,100,N282),100)</f>
        <v>100</v>
      </c>
      <c r="AN282" s="413">
        <f>IF($B282="Dame",IF(O282=0,100,O282),100)</f>
        <v>100</v>
      </c>
      <c r="AO282" s="413">
        <f>IF($B282="Dame",IF(P282=0,100,P282),100)</f>
        <v>100</v>
      </c>
      <c r="AP282" s="413">
        <f>IF($B282="Dame",IF(Q282=0,100,Q282),100)</f>
        <v>100</v>
      </c>
      <c r="AQ282" s="413">
        <f>IF($B282="Dame",IF(R282=0,100,R282),100)</f>
        <v>100</v>
      </c>
      <c r="AR282" s="413">
        <f>IF($B282="Dame",IF(S282=0,100,S282),100)</f>
        <v>100</v>
      </c>
      <c r="AS282" s="413">
        <f>IF($B282="Dame",IF(T282=0,100,T282),100)</f>
        <v>100</v>
      </c>
      <c r="AT282" s="413">
        <f>IF($B282="Dame",IF(U282=0,100,U282),100)</f>
        <v>100</v>
      </c>
      <c r="AU282" s="413">
        <f>IF($B282="Dame",IF(V282=0,100,V282),100)</f>
        <v>100</v>
      </c>
      <c r="AV282" s="413">
        <f>IF($B282="Dame",IF(W282=0,100,W282),100)</f>
        <v>100</v>
      </c>
      <c r="AW282" s="413">
        <f>IF($B282="Dame",IF(X282=0,100,X282),100)</f>
        <v>100</v>
      </c>
    </row>
    <row r="283" spans="1:49" x14ac:dyDescent="0.2">
      <c r="A283" s="319">
        <v>38511</v>
      </c>
      <c r="B283" s="319" t="s">
        <v>469</v>
      </c>
      <c r="C283" s="326">
        <v>55</v>
      </c>
      <c r="D283" s="319"/>
      <c r="E283" s="352">
        <v>1</v>
      </c>
      <c r="F283" s="352">
        <v>1</v>
      </c>
      <c r="G283" s="474">
        <v>1.5717592592592592E-2</v>
      </c>
      <c r="H283" s="487" t="str">
        <f>IF(T283=J283,"Pers","")</f>
        <v>Pers</v>
      </c>
      <c r="I283" s="487" t="str">
        <f>IF(E283&gt;1,IF(G283=K283,"Pers",""),"")</f>
        <v/>
      </c>
      <c r="J283" s="477">
        <f t="array" ref="J283">MIN(IF(L$13:L$1000=L283,T$13:T$1000))</f>
        <v>1.5717592592592592E-2</v>
      </c>
      <c r="K283" s="477">
        <f t="array" ref="K283">MIN(IF(L$13:L$1000=L283,U$13:U$1000))</f>
        <v>0</v>
      </c>
      <c r="L283" s="339" t="s">
        <v>59</v>
      </c>
      <c r="M283" s="331">
        <v>2.6388888888888885E-3</v>
      </c>
      <c r="N283" s="331">
        <v>1.689814814814815E-3</v>
      </c>
      <c r="O283" s="331">
        <v>1.9791666666666668E-3</v>
      </c>
      <c r="P283" s="331">
        <v>1.1805555555555556E-3</v>
      </c>
      <c r="Q283" s="331">
        <v>2.3726851851851851E-3</v>
      </c>
      <c r="R283" s="331">
        <v>2.615740740740741E-3</v>
      </c>
      <c r="S283" s="331">
        <v>3.2407407407407406E-3</v>
      </c>
      <c r="T283" s="332">
        <f>SUM(M283:S283)</f>
        <v>1.5717592592592592E-2</v>
      </c>
      <c r="U283" s="488" t="s">
        <v>529</v>
      </c>
      <c r="V283" s="343"/>
      <c r="W283" s="343"/>
      <c r="X283" s="343"/>
      <c r="Y283" s="408"/>
      <c r="Z283" s="412">
        <f>IF(M283=0,100,M283)</f>
        <v>2.6388888888888885E-3</v>
      </c>
      <c r="AA283" s="412">
        <f>IF(N283=0,100,N283)</f>
        <v>1.689814814814815E-3</v>
      </c>
      <c r="AB283" s="412">
        <f>IF(O283=0,100,O283)</f>
        <v>1.9791666666666668E-3</v>
      </c>
      <c r="AC283" s="412">
        <f>IF(P283=0,100,P283)</f>
        <v>1.1805555555555556E-3</v>
      </c>
      <c r="AD283" s="412">
        <f>IF(Q283=0,100,Q283)</f>
        <v>2.3726851851851851E-3</v>
      </c>
      <c r="AE283" s="412">
        <f>IF(R283=0,100,R283)</f>
        <v>2.615740740740741E-3</v>
      </c>
      <c r="AF283" s="412">
        <f>IF(S283=0,100,S283)</f>
        <v>3.2407407407407406E-3</v>
      </c>
      <c r="AG283" s="412">
        <f>IF(T283=0,100,T283)</f>
        <v>1.5717592592592592E-2</v>
      </c>
      <c r="AH283" s="412" t="str">
        <f>IF(U283=0,100,U283)</f>
        <v>x</v>
      </c>
      <c r="AI283" s="412">
        <f>IF(V283=0,100,V283)</f>
        <v>100</v>
      </c>
      <c r="AJ283" s="412">
        <f>IF(W283=0,100,W283)</f>
        <v>100</v>
      </c>
      <c r="AK283" s="412">
        <f>IF(X283=0,100,X283)</f>
        <v>100</v>
      </c>
      <c r="AL283" s="413">
        <f>IF($B283="Dame",IF(M283=0,100,M283),100)</f>
        <v>2.6388888888888885E-3</v>
      </c>
      <c r="AM283" s="413">
        <f>IF($B283="Dame",IF(N283=0,100,N283),100)</f>
        <v>1.689814814814815E-3</v>
      </c>
      <c r="AN283" s="413">
        <f>IF($B283="Dame",IF(O283=0,100,O283),100)</f>
        <v>1.9791666666666668E-3</v>
      </c>
      <c r="AO283" s="413">
        <f>IF($B283="Dame",IF(P283=0,100,P283),100)</f>
        <v>1.1805555555555556E-3</v>
      </c>
      <c r="AP283" s="413">
        <f>IF($B283="Dame",IF(Q283=0,100,Q283),100)</f>
        <v>2.3726851851851851E-3</v>
      </c>
      <c r="AQ283" s="413">
        <f>IF($B283="Dame",IF(R283=0,100,R283),100)</f>
        <v>2.615740740740741E-3</v>
      </c>
      <c r="AR283" s="413">
        <f>IF($B283="Dame",IF(S283=0,100,S283),100)</f>
        <v>3.2407407407407406E-3</v>
      </c>
      <c r="AS283" s="413">
        <f>IF($B283="Dame",IF(T283=0,100,T283),100)</f>
        <v>1.5717592592592592E-2</v>
      </c>
      <c r="AT283" s="413" t="str">
        <f>IF($B283="Dame",IF(U283=0,100,U283),100)</f>
        <v>x</v>
      </c>
      <c r="AU283" s="413">
        <f>IF($B283="Dame",IF(V283=0,100,V283),100)</f>
        <v>100</v>
      </c>
      <c r="AV283" s="413">
        <f>IF($B283="Dame",IF(W283=0,100,W283),100)</f>
        <v>100</v>
      </c>
      <c r="AW283" s="413">
        <f>IF($B283="Dame",IF(X283=0,100,X283),100)</f>
        <v>100</v>
      </c>
    </row>
    <row r="284" spans="1:49" x14ac:dyDescent="0.2">
      <c r="A284" s="319">
        <v>38511</v>
      </c>
      <c r="B284" s="319" t="s">
        <v>469</v>
      </c>
      <c r="C284" s="326">
        <v>71</v>
      </c>
      <c r="D284" s="319"/>
      <c r="E284" s="352">
        <v>1</v>
      </c>
      <c r="F284" s="352">
        <v>1</v>
      </c>
      <c r="G284" s="474">
        <v>1.5717592592592592E-2</v>
      </c>
      <c r="H284" s="487" t="str">
        <f>IF(T284=J284,"Pers","")</f>
        <v/>
      </c>
      <c r="I284" s="487" t="str">
        <f>IF(E284&gt;1,IF(G284=K284,"Pers",""),"")</f>
        <v/>
      </c>
      <c r="J284" s="477">
        <f t="array" ref="J284">MIN(IF(L$13:L$1000=L284,T$13:T$1000))</f>
        <v>1.3900462962962963E-2</v>
      </c>
      <c r="K284" s="477">
        <f t="array" ref="K284">MIN(IF(L$13:L$1000=L284,U$13:U$1000))</f>
        <v>0</v>
      </c>
      <c r="L284" s="326" t="s">
        <v>65</v>
      </c>
      <c r="M284" s="331">
        <v>2.673611111111111E-3</v>
      </c>
      <c r="N284" s="331">
        <v>1.8981481481481482E-3</v>
      </c>
      <c r="O284" s="331">
        <v>1.9444444444444442E-3</v>
      </c>
      <c r="P284" s="331">
        <v>1.1226851851851851E-3</v>
      </c>
      <c r="Q284" s="331">
        <v>2.1875000000000002E-3</v>
      </c>
      <c r="R284" s="331">
        <v>2.6041666666666665E-3</v>
      </c>
      <c r="S284" s="331">
        <v>3.2870370370370367E-3</v>
      </c>
      <c r="T284" s="332">
        <f>SUM(M284:S284)</f>
        <v>1.5717592592592592E-2</v>
      </c>
      <c r="U284" s="488" t="s">
        <v>529</v>
      </c>
      <c r="V284" s="431"/>
      <c r="W284" s="343"/>
      <c r="X284" s="343"/>
      <c r="Y284" s="408"/>
      <c r="Z284" s="412">
        <f>IF(M284=0,100,M284)</f>
        <v>2.673611111111111E-3</v>
      </c>
      <c r="AA284" s="412">
        <f>IF(N284=0,100,N284)</f>
        <v>1.8981481481481482E-3</v>
      </c>
      <c r="AB284" s="412">
        <f>IF(O284=0,100,O284)</f>
        <v>1.9444444444444442E-3</v>
      </c>
      <c r="AC284" s="412">
        <f>IF(P284=0,100,P284)</f>
        <v>1.1226851851851851E-3</v>
      </c>
      <c r="AD284" s="412">
        <f>IF(Q284=0,100,Q284)</f>
        <v>2.1875000000000002E-3</v>
      </c>
      <c r="AE284" s="412">
        <f>IF(R284=0,100,R284)</f>
        <v>2.6041666666666665E-3</v>
      </c>
      <c r="AF284" s="412">
        <f>IF(S284=0,100,S284)</f>
        <v>3.2870370370370367E-3</v>
      </c>
      <c r="AG284" s="412">
        <f>IF(T284=0,100,T284)</f>
        <v>1.5717592592592592E-2</v>
      </c>
      <c r="AH284" s="412" t="str">
        <f>IF(U284=0,100,U284)</f>
        <v>x</v>
      </c>
      <c r="AI284" s="412">
        <f>IF(V284=0,100,V284)</f>
        <v>100</v>
      </c>
      <c r="AJ284" s="412">
        <f>IF(W284=0,100,W284)</f>
        <v>100</v>
      </c>
      <c r="AK284" s="412">
        <f>IF(X284=0,100,X284)</f>
        <v>100</v>
      </c>
      <c r="AL284" s="413">
        <f>IF($B284="Dame",IF(M284=0,100,M284),100)</f>
        <v>2.673611111111111E-3</v>
      </c>
      <c r="AM284" s="413">
        <f>IF($B284="Dame",IF(N284=0,100,N284),100)</f>
        <v>1.8981481481481482E-3</v>
      </c>
      <c r="AN284" s="413">
        <f>IF($B284="Dame",IF(O284=0,100,O284),100)</f>
        <v>1.9444444444444442E-3</v>
      </c>
      <c r="AO284" s="413">
        <f>IF($B284="Dame",IF(P284=0,100,P284),100)</f>
        <v>1.1226851851851851E-3</v>
      </c>
      <c r="AP284" s="413">
        <f>IF($B284="Dame",IF(Q284=0,100,Q284),100)</f>
        <v>2.1875000000000002E-3</v>
      </c>
      <c r="AQ284" s="413">
        <f>IF($B284="Dame",IF(R284=0,100,R284),100)</f>
        <v>2.6041666666666665E-3</v>
      </c>
      <c r="AR284" s="413">
        <f>IF($B284="Dame",IF(S284=0,100,S284),100)</f>
        <v>3.2870370370370367E-3</v>
      </c>
      <c r="AS284" s="413">
        <f>IF($B284="Dame",IF(T284=0,100,T284),100)</f>
        <v>1.5717592592592592E-2</v>
      </c>
      <c r="AT284" s="413" t="str">
        <f>IF($B284="Dame",IF(U284=0,100,U284),100)</f>
        <v>x</v>
      </c>
      <c r="AU284" s="413">
        <f>IF($B284="Dame",IF(V284=0,100,V284),100)</f>
        <v>100</v>
      </c>
      <c r="AV284" s="413">
        <f>IF($B284="Dame",IF(W284=0,100,W284),100)</f>
        <v>100</v>
      </c>
      <c r="AW284" s="413">
        <f>IF($B284="Dame",IF(X284=0,100,X284),100)</f>
        <v>100</v>
      </c>
    </row>
    <row r="285" spans="1:49" ht="12.75" customHeight="1" x14ac:dyDescent="0.2">
      <c r="A285" s="319">
        <v>38511</v>
      </c>
      <c r="B285" s="319" t="s">
        <v>469</v>
      </c>
      <c r="C285" s="326">
        <v>140</v>
      </c>
      <c r="D285" s="319"/>
      <c r="E285" s="352">
        <v>1</v>
      </c>
      <c r="F285" s="352">
        <v>1</v>
      </c>
      <c r="G285" s="474">
        <v>1.5925925925925927E-2</v>
      </c>
      <c r="H285" s="487" t="str">
        <f>IF(T285=J285,"Pers","")</f>
        <v/>
      </c>
      <c r="I285" s="487" t="str">
        <f>IF(E285&gt;1,IF(G285=K285,"Pers",""),"")</f>
        <v/>
      </c>
      <c r="J285" s="477">
        <f t="array" ref="J285">MIN(IF(L$13:L$1000=L285,T$13:T$1000))</f>
        <v>1.5324074074074075E-2</v>
      </c>
      <c r="K285" s="477">
        <f t="array" ref="K285">MIN(IF(L$13:L$1000=L285,U$13:U$1000))</f>
        <v>0</v>
      </c>
      <c r="L285" s="327" t="s">
        <v>116</v>
      </c>
      <c r="M285" s="331">
        <v>2.7083333333333334E-3</v>
      </c>
      <c r="N285" s="331">
        <v>1.7476851851851852E-3</v>
      </c>
      <c r="O285" s="331">
        <v>1.9675925925925928E-3</v>
      </c>
      <c r="P285" s="331">
        <v>1.1226851851851851E-3</v>
      </c>
      <c r="Q285" s="331">
        <v>2.4537037037037036E-3</v>
      </c>
      <c r="R285" s="331">
        <v>2.5810185185185185E-3</v>
      </c>
      <c r="S285" s="331">
        <v>3.3449074074074071E-3</v>
      </c>
      <c r="T285" s="332">
        <f>SUM(M285:S285)</f>
        <v>1.5925925925925927E-2</v>
      </c>
      <c r="U285" s="488" t="s">
        <v>529</v>
      </c>
      <c r="V285" s="343"/>
      <c r="W285" s="343"/>
      <c r="X285" s="343"/>
      <c r="Y285" s="408"/>
      <c r="Z285" s="412">
        <f>IF(M285=0,100,M285)</f>
        <v>2.7083333333333334E-3</v>
      </c>
      <c r="AA285" s="412">
        <f>IF(N285=0,100,N285)</f>
        <v>1.7476851851851852E-3</v>
      </c>
      <c r="AB285" s="412">
        <f>IF(O285=0,100,O285)</f>
        <v>1.9675925925925928E-3</v>
      </c>
      <c r="AC285" s="412">
        <f>IF(P285=0,100,P285)</f>
        <v>1.1226851851851851E-3</v>
      </c>
      <c r="AD285" s="412">
        <f>IF(Q285=0,100,Q285)</f>
        <v>2.4537037037037036E-3</v>
      </c>
      <c r="AE285" s="412">
        <f>IF(R285=0,100,R285)</f>
        <v>2.5810185185185185E-3</v>
      </c>
      <c r="AF285" s="412">
        <f>IF(S285=0,100,S285)</f>
        <v>3.3449074074074071E-3</v>
      </c>
      <c r="AG285" s="412">
        <f>IF(T285=0,100,T285)</f>
        <v>1.5925925925925927E-2</v>
      </c>
      <c r="AH285" s="412" t="str">
        <f>IF(U285=0,100,U285)</f>
        <v>x</v>
      </c>
      <c r="AI285" s="412">
        <f>IF(V285=0,100,V285)</f>
        <v>100</v>
      </c>
      <c r="AJ285" s="412">
        <f>IF(W285=0,100,W285)</f>
        <v>100</v>
      </c>
      <c r="AK285" s="412">
        <f>IF(X285=0,100,X285)</f>
        <v>100</v>
      </c>
      <c r="AL285" s="413">
        <f>IF($B285="Dame",IF(M285=0,100,M285),100)</f>
        <v>2.7083333333333334E-3</v>
      </c>
      <c r="AM285" s="413">
        <f>IF($B285="Dame",IF(N285=0,100,N285),100)</f>
        <v>1.7476851851851852E-3</v>
      </c>
      <c r="AN285" s="413">
        <f>IF($B285="Dame",IF(O285=0,100,O285),100)</f>
        <v>1.9675925925925928E-3</v>
      </c>
      <c r="AO285" s="413">
        <f>IF($B285="Dame",IF(P285=0,100,P285),100)</f>
        <v>1.1226851851851851E-3</v>
      </c>
      <c r="AP285" s="413">
        <f>IF($B285="Dame",IF(Q285=0,100,Q285),100)</f>
        <v>2.4537037037037036E-3</v>
      </c>
      <c r="AQ285" s="413">
        <f>IF($B285="Dame",IF(R285=0,100,R285),100)</f>
        <v>2.5810185185185185E-3</v>
      </c>
      <c r="AR285" s="413">
        <f>IF($B285="Dame",IF(S285=0,100,S285),100)</f>
        <v>3.3449074074074071E-3</v>
      </c>
      <c r="AS285" s="413">
        <f>IF($B285="Dame",IF(T285=0,100,T285),100)</f>
        <v>1.5925925925925927E-2</v>
      </c>
      <c r="AT285" s="413" t="str">
        <f>IF($B285="Dame",IF(U285=0,100,U285),100)</f>
        <v>x</v>
      </c>
      <c r="AU285" s="413">
        <f>IF($B285="Dame",IF(V285=0,100,V285),100)</f>
        <v>100</v>
      </c>
      <c r="AV285" s="413">
        <f>IF($B285="Dame",IF(W285=0,100,W285),100)</f>
        <v>100</v>
      </c>
      <c r="AW285" s="413">
        <f>IF($B285="Dame",IF(X285=0,100,X285),100)</f>
        <v>100</v>
      </c>
    </row>
    <row r="286" spans="1:49" x14ac:dyDescent="0.2">
      <c r="A286" s="319">
        <v>38511</v>
      </c>
      <c r="B286" s="319" t="s">
        <v>469</v>
      </c>
      <c r="C286" s="326">
        <v>121</v>
      </c>
      <c r="D286" s="319"/>
      <c r="E286" s="352">
        <v>1</v>
      </c>
      <c r="F286" s="352">
        <v>1</v>
      </c>
      <c r="G286" s="474">
        <v>1.6284722222222221E-2</v>
      </c>
      <c r="H286" s="487" t="str">
        <f>IF(T286=J286,"Pers","")</f>
        <v/>
      </c>
      <c r="I286" s="487" t="str">
        <f>IF(E286&gt;1,IF(G286=K286,"Pers",""),"")</f>
        <v/>
      </c>
      <c r="J286" s="477">
        <f t="array" ref="J286">MIN(IF(L$13:L$1000=L286,T$13:T$1000))</f>
        <v>1.5520833333333333E-2</v>
      </c>
      <c r="K286" s="477">
        <f t="array" ref="K286">MIN(IF(L$13:L$1000=L286,U$13:U$1000))</f>
        <v>0</v>
      </c>
      <c r="L286" s="327" t="s">
        <v>103</v>
      </c>
      <c r="M286" s="331">
        <v>2.673611111111111E-3</v>
      </c>
      <c r="N286" s="331">
        <v>1.736111111111111E-3</v>
      </c>
      <c r="O286" s="331">
        <v>1.9791666666666668E-3</v>
      </c>
      <c r="P286" s="331">
        <v>1.1458333333333333E-3</v>
      </c>
      <c r="Q286" s="331">
        <v>2.4652777777777776E-3</v>
      </c>
      <c r="R286" s="331">
        <v>2.9282407407407412E-3</v>
      </c>
      <c r="S286" s="331">
        <v>3.3564814814814811E-3</v>
      </c>
      <c r="T286" s="332">
        <f>SUM(M286:S286)</f>
        <v>1.6284722222222221E-2</v>
      </c>
      <c r="U286" s="488" t="s">
        <v>529</v>
      </c>
      <c r="V286" s="343"/>
      <c r="W286" s="343"/>
      <c r="X286" s="431"/>
      <c r="Y286" s="408"/>
      <c r="Z286" s="412">
        <f>IF(M286=0,100,M286)</f>
        <v>2.673611111111111E-3</v>
      </c>
      <c r="AA286" s="412">
        <f>IF(N286=0,100,N286)</f>
        <v>1.736111111111111E-3</v>
      </c>
      <c r="AB286" s="412">
        <f>IF(O286=0,100,O286)</f>
        <v>1.9791666666666668E-3</v>
      </c>
      <c r="AC286" s="412">
        <f>IF(P286=0,100,P286)</f>
        <v>1.1458333333333333E-3</v>
      </c>
      <c r="AD286" s="412">
        <f>IF(Q286=0,100,Q286)</f>
        <v>2.4652777777777776E-3</v>
      </c>
      <c r="AE286" s="412">
        <f>IF(R286=0,100,R286)</f>
        <v>2.9282407407407412E-3</v>
      </c>
      <c r="AF286" s="412">
        <f>IF(S286=0,100,S286)</f>
        <v>3.3564814814814811E-3</v>
      </c>
      <c r="AG286" s="412">
        <f>IF(T286=0,100,T286)</f>
        <v>1.6284722222222221E-2</v>
      </c>
      <c r="AH286" s="412" t="str">
        <f>IF(U286=0,100,U286)</f>
        <v>x</v>
      </c>
      <c r="AI286" s="412">
        <f>IF(V286=0,100,V286)</f>
        <v>100</v>
      </c>
      <c r="AJ286" s="412">
        <f>IF(W286=0,100,W286)</f>
        <v>100</v>
      </c>
      <c r="AK286" s="412">
        <f>IF(X286=0,100,X286)</f>
        <v>100</v>
      </c>
      <c r="AL286" s="413">
        <f>IF($B286="Dame",IF(M286=0,100,M286),100)</f>
        <v>2.673611111111111E-3</v>
      </c>
      <c r="AM286" s="413">
        <f>IF($B286="Dame",IF(N286=0,100,N286),100)</f>
        <v>1.736111111111111E-3</v>
      </c>
      <c r="AN286" s="413">
        <f>IF($B286="Dame",IF(O286=0,100,O286),100)</f>
        <v>1.9791666666666668E-3</v>
      </c>
      <c r="AO286" s="413">
        <f>IF($B286="Dame",IF(P286=0,100,P286),100)</f>
        <v>1.1458333333333333E-3</v>
      </c>
      <c r="AP286" s="413">
        <f>IF($B286="Dame",IF(Q286=0,100,Q286),100)</f>
        <v>2.4652777777777776E-3</v>
      </c>
      <c r="AQ286" s="413">
        <f>IF($B286="Dame",IF(R286=0,100,R286),100)</f>
        <v>2.9282407407407412E-3</v>
      </c>
      <c r="AR286" s="413">
        <f>IF($B286="Dame",IF(S286=0,100,S286),100)</f>
        <v>3.3564814814814811E-3</v>
      </c>
      <c r="AS286" s="413">
        <f>IF($B286="Dame",IF(T286=0,100,T286),100)</f>
        <v>1.6284722222222221E-2</v>
      </c>
      <c r="AT286" s="413" t="str">
        <f>IF($B286="Dame",IF(U286=0,100,U286),100)</f>
        <v>x</v>
      </c>
      <c r="AU286" s="413">
        <f>IF($B286="Dame",IF(V286=0,100,V286),100)</f>
        <v>100</v>
      </c>
      <c r="AV286" s="413">
        <f>IF($B286="Dame",IF(W286=0,100,W286),100)</f>
        <v>100</v>
      </c>
      <c r="AW286" s="413">
        <f>IF($B286="Dame",IF(X286=0,100,X286),100)</f>
        <v>100</v>
      </c>
    </row>
    <row r="287" spans="1:49" x14ac:dyDescent="0.2">
      <c r="A287" s="319">
        <v>38511</v>
      </c>
      <c r="B287" s="319" t="s">
        <v>469</v>
      </c>
      <c r="C287" s="326">
        <v>81</v>
      </c>
      <c r="D287" s="319"/>
      <c r="E287" s="352">
        <v>1</v>
      </c>
      <c r="F287" s="352">
        <v>1</v>
      </c>
      <c r="G287" s="474">
        <v>1.7858796296296296E-2</v>
      </c>
      <c r="H287" s="487" t="str">
        <f>IF(T287=J287,"Pers","")</f>
        <v>Pers</v>
      </c>
      <c r="I287" s="487" t="str">
        <f>IF(E287&gt;1,IF(G287=K287,"Pers",""),"")</f>
        <v/>
      </c>
      <c r="J287" s="477">
        <f t="array" ref="J287">MIN(IF(L$13:L$1000=L287,T$13:T$1000))</f>
        <v>1.7858796296296296E-2</v>
      </c>
      <c r="K287" s="477">
        <f t="array" ref="K287">MIN(IF(L$13:L$1000=L287,U$13:U$1000))</f>
        <v>0</v>
      </c>
      <c r="L287" s="327" t="s">
        <v>73</v>
      </c>
      <c r="M287" s="331">
        <v>3.1018518518518522E-3</v>
      </c>
      <c r="N287" s="331">
        <v>2.0717592592592593E-3</v>
      </c>
      <c r="O287" s="331">
        <v>2.2800925925925927E-3</v>
      </c>
      <c r="P287" s="331">
        <v>1.1458333333333333E-3</v>
      </c>
      <c r="Q287" s="331">
        <v>2.6041666666666665E-3</v>
      </c>
      <c r="R287" s="331">
        <v>3.0439814814814821E-3</v>
      </c>
      <c r="S287" s="331">
        <v>3.6111111111111114E-3</v>
      </c>
      <c r="T287" s="332">
        <f>SUM(M287:S287)</f>
        <v>1.7858796296296296E-2</v>
      </c>
      <c r="U287" s="488" t="s">
        <v>529</v>
      </c>
      <c r="V287" s="343"/>
      <c r="W287" s="343"/>
      <c r="X287" s="343"/>
      <c r="Y287" s="408"/>
      <c r="Z287" s="412">
        <f>IF(M287=0,100,M287)</f>
        <v>3.1018518518518522E-3</v>
      </c>
      <c r="AA287" s="412">
        <f>IF(N287=0,100,N287)</f>
        <v>2.0717592592592593E-3</v>
      </c>
      <c r="AB287" s="412">
        <f>IF(O287=0,100,O287)</f>
        <v>2.2800925925925927E-3</v>
      </c>
      <c r="AC287" s="412">
        <f>IF(P287=0,100,P287)</f>
        <v>1.1458333333333333E-3</v>
      </c>
      <c r="AD287" s="412">
        <f>IF(Q287=0,100,Q287)</f>
        <v>2.6041666666666665E-3</v>
      </c>
      <c r="AE287" s="412">
        <f>IF(R287=0,100,R287)</f>
        <v>3.0439814814814821E-3</v>
      </c>
      <c r="AF287" s="412">
        <f>IF(S287=0,100,S287)</f>
        <v>3.6111111111111114E-3</v>
      </c>
      <c r="AG287" s="412">
        <f>IF(T287=0,100,T287)</f>
        <v>1.7858796296296296E-2</v>
      </c>
      <c r="AH287" s="412" t="str">
        <f>IF(U287=0,100,U287)</f>
        <v>x</v>
      </c>
      <c r="AI287" s="412">
        <f>IF(V287=0,100,V287)</f>
        <v>100</v>
      </c>
      <c r="AJ287" s="412">
        <f>IF(W287=0,100,W287)</f>
        <v>100</v>
      </c>
      <c r="AK287" s="412">
        <f>IF(X287=0,100,X287)</f>
        <v>100</v>
      </c>
      <c r="AL287" s="413">
        <f>IF($B287="Dame",IF(M287=0,100,M287),100)</f>
        <v>3.1018518518518522E-3</v>
      </c>
      <c r="AM287" s="413">
        <f>IF($B287="Dame",IF(N287=0,100,N287),100)</f>
        <v>2.0717592592592593E-3</v>
      </c>
      <c r="AN287" s="413">
        <f>IF($B287="Dame",IF(O287=0,100,O287),100)</f>
        <v>2.2800925925925927E-3</v>
      </c>
      <c r="AO287" s="413">
        <f>IF($B287="Dame",IF(P287=0,100,P287),100)</f>
        <v>1.1458333333333333E-3</v>
      </c>
      <c r="AP287" s="413">
        <f>IF($B287="Dame",IF(Q287=0,100,Q287),100)</f>
        <v>2.6041666666666665E-3</v>
      </c>
      <c r="AQ287" s="413">
        <f>IF($B287="Dame",IF(R287=0,100,R287),100)</f>
        <v>3.0439814814814821E-3</v>
      </c>
      <c r="AR287" s="413">
        <f>IF($B287="Dame",IF(S287=0,100,S287),100)</f>
        <v>3.6111111111111114E-3</v>
      </c>
      <c r="AS287" s="413">
        <f>IF($B287="Dame",IF(T287=0,100,T287),100)</f>
        <v>1.7858796296296296E-2</v>
      </c>
      <c r="AT287" s="413" t="str">
        <f>IF($B287="Dame",IF(U287=0,100,U287),100)</f>
        <v>x</v>
      </c>
      <c r="AU287" s="413">
        <f>IF($B287="Dame",IF(V287=0,100,V287),100)</f>
        <v>100</v>
      </c>
      <c r="AV287" s="413">
        <f>IF($B287="Dame",IF(W287=0,100,W287),100)</f>
        <v>100</v>
      </c>
      <c r="AW287" s="413">
        <f>IF($B287="Dame",IF(X287=0,100,X287),100)</f>
        <v>100</v>
      </c>
    </row>
    <row r="288" spans="1:49" x14ac:dyDescent="0.2">
      <c r="A288" s="319">
        <v>38511</v>
      </c>
      <c r="B288" s="319" t="s">
        <v>469</v>
      </c>
      <c r="C288" s="326">
        <v>80</v>
      </c>
      <c r="D288" s="319"/>
      <c r="E288" s="352">
        <v>1</v>
      </c>
      <c r="F288" s="352">
        <v>1</v>
      </c>
      <c r="G288" s="474">
        <v>1.8668981481481481E-2</v>
      </c>
      <c r="H288" s="487" t="str">
        <f>IF(T288=J288,"Pers","")</f>
        <v>Pers</v>
      </c>
      <c r="I288" s="487" t="str">
        <f>IF(E288&gt;1,IF(G288=K288,"Pers",""),"")</f>
        <v/>
      </c>
      <c r="J288" s="477">
        <f t="array" ref="J288">MIN(IF(L$13:L$1000=L288,T$13:T$1000))</f>
        <v>1.8668981481481481E-2</v>
      </c>
      <c r="K288" s="477">
        <f t="array" ref="K288">MIN(IF(L$13:L$1000=L288,U$13:U$1000))</f>
        <v>0</v>
      </c>
      <c r="L288" s="330" t="s">
        <v>72</v>
      </c>
      <c r="M288" s="331">
        <v>3.0324074074074073E-3</v>
      </c>
      <c r="N288" s="331">
        <v>2.1180555555555553E-3</v>
      </c>
      <c r="O288" s="331">
        <v>2.1990740740740742E-3</v>
      </c>
      <c r="P288" s="331">
        <v>1.3310185185185185E-3</v>
      </c>
      <c r="Q288" s="331">
        <v>2.9745370370370373E-3</v>
      </c>
      <c r="R288" s="331">
        <v>3.1018518518518522E-3</v>
      </c>
      <c r="S288" s="331">
        <v>3.9120370370370368E-3</v>
      </c>
      <c r="T288" s="332">
        <f>SUM(M288:S288)</f>
        <v>1.8668981481481481E-2</v>
      </c>
      <c r="U288" s="488" t="s">
        <v>529</v>
      </c>
      <c r="V288" s="431"/>
      <c r="W288" s="343"/>
      <c r="X288" s="343"/>
      <c r="Y288" s="408"/>
      <c r="Z288" s="412">
        <f>IF(M288=0,100,M288)</f>
        <v>3.0324074074074073E-3</v>
      </c>
      <c r="AA288" s="412">
        <f>IF(N288=0,100,N288)</f>
        <v>2.1180555555555553E-3</v>
      </c>
      <c r="AB288" s="412">
        <f>IF(O288=0,100,O288)</f>
        <v>2.1990740740740742E-3</v>
      </c>
      <c r="AC288" s="412">
        <f>IF(P288=0,100,P288)</f>
        <v>1.3310185185185185E-3</v>
      </c>
      <c r="AD288" s="412">
        <f>IF(Q288=0,100,Q288)</f>
        <v>2.9745370370370373E-3</v>
      </c>
      <c r="AE288" s="412">
        <f>IF(R288=0,100,R288)</f>
        <v>3.1018518518518522E-3</v>
      </c>
      <c r="AF288" s="412">
        <f>IF(S288=0,100,S288)</f>
        <v>3.9120370370370368E-3</v>
      </c>
      <c r="AG288" s="412">
        <f>IF(T288=0,100,T288)</f>
        <v>1.8668981481481481E-2</v>
      </c>
      <c r="AH288" s="412" t="str">
        <f>IF(U288=0,100,U288)</f>
        <v>x</v>
      </c>
      <c r="AI288" s="412">
        <f>IF(V288=0,100,V288)</f>
        <v>100</v>
      </c>
      <c r="AJ288" s="412">
        <f>IF(W288=0,100,W288)</f>
        <v>100</v>
      </c>
      <c r="AK288" s="412">
        <f>IF(X288=0,100,X288)</f>
        <v>100</v>
      </c>
      <c r="AL288" s="413">
        <f>IF($B288="Dame",IF(M288=0,100,M288),100)</f>
        <v>3.0324074074074073E-3</v>
      </c>
      <c r="AM288" s="413">
        <f>IF($B288="Dame",IF(N288=0,100,N288),100)</f>
        <v>2.1180555555555553E-3</v>
      </c>
      <c r="AN288" s="413">
        <f>IF($B288="Dame",IF(O288=0,100,O288),100)</f>
        <v>2.1990740740740742E-3</v>
      </c>
      <c r="AO288" s="413">
        <f>IF($B288="Dame",IF(P288=0,100,P288),100)</f>
        <v>1.3310185185185185E-3</v>
      </c>
      <c r="AP288" s="413">
        <f>IF($B288="Dame",IF(Q288=0,100,Q288),100)</f>
        <v>2.9745370370370373E-3</v>
      </c>
      <c r="AQ288" s="413">
        <f>IF($B288="Dame",IF(R288=0,100,R288),100)</f>
        <v>3.1018518518518522E-3</v>
      </c>
      <c r="AR288" s="413">
        <f>IF($B288="Dame",IF(S288=0,100,S288),100)</f>
        <v>3.9120370370370368E-3</v>
      </c>
      <c r="AS288" s="413">
        <f>IF($B288="Dame",IF(T288=0,100,T288),100)</f>
        <v>1.8668981481481481E-2</v>
      </c>
      <c r="AT288" s="413" t="str">
        <f>IF($B288="Dame",IF(U288=0,100,U288),100)</f>
        <v>x</v>
      </c>
      <c r="AU288" s="413">
        <f>IF($B288="Dame",IF(V288=0,100,V288),100)</f>
        <v>100</v>
      </c>
      <c r="AV288" s="413">
        <f>IF($B288="Dame",IF(W288=0,100,W288),100)</f>
        <v>100</v>
      </c>
      <c r="AW288" s="413">
        <f>IF($B288="Dame",IF(X288=0,100,X288),100)</f>
        <v>100</v>
      </c>
    </row>
    <row r="289" spans="1:49" x14ac:dyDescent="0.2">
      <c r="A289" s="319">
        <v>38511</v>
      </c>
      <c r="B289" s="319" t="s">
        <v>472</v>
      </c>
      <c r="C289" s="326">
        <v>215</v>
      </c>
      <c r="D289" s="319"/>
      <c r="E289" s="352">
        <v>2</v>
      </c>
      <c r="F289" s="352">
        <v>1</v>
      </c>
      <c r="G289" s="475">
        <v>2.7476851851851853E-2</v>
      </c>
      <c r="H289" s="487" t="str">
        <f>IF(T289=J289,"Pers","")</f>
        <v>Pers</v>
      </c>
      <c r="I289" s="487" t="str">
        <f>IF(E289&gt;1,IF(G289=K289,"Pers",""),"")</f>
        <v/>
      </c>
      <c r="J289" s="477">
        <f t="array" ref="J289">MIN(IF(L$13:L$1000=L289,T$13:T$1000))</f>
        <v>1.3287037037037036E-2</v>
      </c>
      <c r="K289" s="477">
        <f t="array" ref="K289">MIN(IF(L$13:L$1000=L289,U$13:U$1000))</f>
        <v>2.7245370370370371E-2</v>
      </c>
      <c r="L289" s="326" t="s">
        <v>145</v>
      </c>
      <c r="M289" s="331">
        <v>2.2337962962962967E-3</v>
      </c>
      <c r="N289" s="331">
        <v>1.5509259259259261E-3</v>
      </c>
      <c r="O289" s="331">
        <v>1.5972222222222221E-3</v>
      </c>
      <c r="P289" s="331">
        <v>9.3749999999999997E-4</v>
      </c>
      <c r="Q289" s="331">
        <v>2.0023148148148148E-3</v>
      </c>
      <c r="R289" s="331">
        <v>2.1412037037037038E-3</v>
      </c>
      <c r="S289" s="331">
        <v>2.8240740740740739E-3</v>
      </c>
      <c r="T289" s="332">
        <f>SUM(M289:S289)</f>
        <v>1.3287037037037038E-2</v>
      </c>
      <c r="U289" s="488" t="s">
        <v>529</v>
      </c>
      <c r="V289" s="431"/>
      <c r="W289" s="343"/>
      <c r="X289" s="343"/>
      <c r="Y289" s="406"/>
      <c r="Z289" s="412">
        <f>IF(M289=0,100,M289)</f>
        <v>2.2337962962962967E-3</v>
      </c>
      <c r="AA289" s="412">
        <f>IF(N289=0,100,N289)</f>
        <v>1.5509259259259261E-3</v>
      </c>
      <c r="AB289" s="412">
        <f>IF(O289=0,100,O289)</f>
        <v>1.5972222222222221E-3</v>
      </c>
      <c r="AC289" s="412">
        <f>IF(P289=0,100,P289)</f>
        <v>9.3749999999999997E-4</v>
      </c>
      <c r="AD289" s="412">
        <f>IF(Q289=0,100,Q289)</f>
        <v>2.0023148148148148E-3</v>
      </c>
      <c r="AE289" s="412">
        <f>IF(R289=0,100,R289)</f>
        <v>2.1412037037037038E-3</v>
      </c>
      <c r="AF289" s="412">
        <f>IF(S289=0,100,S289)</f>
        <v>2.8240740740740739E-3</v>
      </c>
      <c r="AG289" s="412">
        <f>IF(T289=0,100,T289)</f>
        <v>1.3287037037037038E-2</v>
      </c>
      <c r="AH289" s="412" t="str">
        <f>IF(U289=0,100,U289)</f>
        <v>x</v>
      </c>
      <c r="AI289" s="412">
        <f>IF(V289=0,100,V289)</f>
        <v>100</v>
      </c>
      <c r="AJ289" s="412">
        <f>IF(W289=0,100,W289)</f>
        <v>100</v>
      </c>
      <c r="AK289" s="412">
        <f>IF(X289=0,100,X289)</f>
        <v>100</v>
      </c>
      <c r="AL289" s="413">
        <f>IF($B289="Dame",IF(M289=0,100,M289),100)</f>
        <v>100</v>
      </c>
      <c r="AM289" s="413">
        <f>IF($B289="Dame",IF(N289=0,100,N289),100)</f>
        <v>100</v>
      </c>
      <c r="AN289" s="413">
        <f>IF($B289="Dame",IF(O289=0,100,O289),100)</f>
        <v>100</v>
      </c>
      <c r="AO289" s="413">
        <f>IF($B289="Dame",IF(P289=0,100,P289),100)</f>
        <v>100</v>
      </c>
      <c r="AP289" s="413">
        <f>IF($B289="Dame",IF(Q289=0,100,Q289),100)</f>
        <v>100</v>
      </c>
      <c r="AQ289" s="413">
        <f>IF($B289="Dame",IF(R289=0,100,R289),100)</f>
        <v>100</v>
      </c>
      <c r="AR289" s="413">
        <f>IF($B289="Dame",IF(S289=0,100,S289),100)</f>
        <v>100</v>
      </c>
      <c r="AS289" s="413">
        <f>IF($B289="Dame",IF(T289=0,100,T289),100)</f>
        <v>100</v>
      </c>
      <c r="AT289" s="413">
        <f>IF($B289="Dame",IF(U289=0,100,U289),100)</f>
        <v>100</v>
      </c>
      <c r="AU289" s="413">
        <f>IF($B289="Dame",IF(V289=0,100,V289),100)</f>
        <v>100</v>
      </c>
      <c r="AV289" s="413">
        <f>IF($B289="Dame",IF(W289=0,100,W289),100)</f>
        <v>100</v>
      </c>
      <c r="AW289" s="413">
        <f>IF($B289="Dame",IF(X289=0,100,X289),100)</f>
        <v>100</v>
      </c>
    </row>
    <row r="290" spans="1:49" x14ac:dyDescent="0.2">
      <c r="A290" s="319">
        <v>38511</v>
      </c>
      <c r="B290" s="319" t="s">
        <v>472</v>
      </c>
      <c r="C290" s="326">
        <v>216</v>
      </c>
      <c r="D290" s="319"/>
      <c r="E290" s="352">
        <v>2</v>
      </c>
      <c r="F290" s="352">
        <v>2</v>
      </c>
      <c r="G290" s="475">
        <v>2.7476851851851853E-2</v>
      </c>
      <c r="H290" s="487" t="str">
        <f>IF(T290=J290,"Pers","")</f>
        <v/>
      </c>
      <c r="I290" s="487" t="str">
        <f>IF(E290&gt;1,IF(G290=K290,"Pers",""),"")</f>
        <v/>
      </c>
      <c r="J290" s="477">
        <f t="array" ref="J290">MIN(IF(L$13:L$1000=L290,T$13:T$1000))</f>
        <v>1.3287037037037036E-2</v>
      </c>
      <c r="K290" s="477">
        <f t="array" ref="K290">MIN(IF(L$13:L$1000=L290,U$13:U$1000))</f>
        <v>2.7245370370370371E-2</v>
      </c>
      <c r="L290" s="326" t="s">
        <v>145</v>
      </c>
      <c r="M290" s="331">
        <v>2.5925925925925925E-3</v>
      </c>
      <c r="N290" s="331">
        <v>1.8518518518518517E-3</v>
      </c>
      <c r="O290" s="331">
        <v>1.7013888888888892E-3</v>
      </c>
      <c r="P290" s="331">
        <v>1.0185185185185186E-3</v>
      </c>
      <c r="Q290" s="331">
        <v>2.1180555555555553E-3</v>
      </c>
      <c r="R290" s="331">
        <v>2.1412037037037038E-3</v>
      </c>
      <c r="S290" s="331">
        <v>2.7662037037037034E-3</v>
      </c>
      <c r="T290" s="332">
        <f>SUM(M290:S290)</f>
        <v>1.4189814814814815E-2</v>
      </c>
      <c r="U290" s="332">
        <v>2.7476851851851853E-2</v>
      </c>
      <c r="V290" s="431"/>
      <c r="W290" s="343"/>
      <c r="X290" s="343"/>
      <c r="Y290" s="406"/>
      <c r="Z290" s="412">
        <f>IF(M290=0,100,M290)</f>
        <v>2.5925925925925925E-3</v>
      </c>
      <c r="AA290" s="412">
        <f>IF(N290=0,100,N290)</f>
        <v>1.8518518518518517E-3</v>
      </c>
      <c r="AB290" s="412">
        <f>IF(O290=0,100,O290)</f>
        <v>1.7013888888888892E-3</v>
      </c>
      <c r="AC290" s="412">
        <f>IF(P290=0,100,P290)</f>
        <v>1.0185185185185186E-3</v>
      </c>
      <c r="AD290" s="412">
        <f>IF(Q290=0,100,Q290)</f>
        <v>2.1180555555555553E-3</v>
      </c>
      <c r="AE290" s="412">
        <f>IF(R290=0,100,R290)</f>
        <v>2.1412037037037038E-3</v>
      </c>
      <c r="AF290" s="412">
        <f>IF(S290=0,100,S290)</f>
        <v>2.7662037037037034E-3</v>
      </c>
      <c r="AG290" s="412">
        <f>IF(T290=0,100,T290)</f>
        <v>1.4189814814814815E-2</v>
      </c>
      <c r="AH290" s="412">
        <f>IF(U290=0,100,U290)</f>
        <v>2.7476851851851853E-2</v>
      </c>
      <c r="AI290" s="412">
        <f>IF(V290=0,100,V290)</f>
        <v>100</v>
      </c>
      <c r="AJ290" s="412">
        <f>IF(W290=0,100,W290)</f>
        <v>100</v>
      </c>
      <c r="AK290" s="412">
        <f>IF(X290=0,100,X290)</f>
        <v>100</v>
      </c>
      <c r="AL290" s="413">
        <f>IF($B290="Dame",IF(M290=0,100,M290),100)</f>
        <v>100</v>
      </c>
      <c r="AM290" s="413">
        <f>IF($B290="Dame",IF(N290=0,100,N290),100)</f>
        <v>100</v>
      </c>
      <c r="AN290" s="413">
        <f>IF($B290="Dame",IF(O290=0,100,O290),100)</f>
        <v>100</v>
      </c>
      <c r="AO290" s="413">
        <f>IF($B290="Dame",IF(P290=0,100,P290),100)</f>
        <v>100</v>
      </c>
      <c r="AP290" s="413">
        <f>IF($B290="Dame",IF(Q290=0,100,Q290),100)</f>
        <v>100</v>
      </c>
      <c r="AQ290" s="413">
        <f>IF($B290="Dame",IF(R290=0,100,R290),100)</f>
        <v>100</v>
      </c>
      <c r="AR290" s="413">
        <f>IF($B290="Dame",IF(S290=0,100,S290),100)</f>
        <v>100</v>
      </c>
      <c r="AS290" s="413">
        <f>IF($B290="Dame",IF(T290=0,100,T290),100)</f>
        <v>100</v>
      </c>
      <c r="AT290" s="413">
        <f>IF($B290="Dame",IF(U290=0,100,U290),100)</f>
        <v>100</v>
      </c>
      <c r="AU290" s="413">
        <f>IF($B290="Dame",IF(V290=0,100,V290),100)</f>
        <v>100</v>
      </c>
      <c r="AV290" s="413">
        <f>IF($B290="Dame",IF(W290=0,100,W290),100)</f>
        <v>100</v>
      </c>
      <c r="AW290" s="413">
        <f>IF($B290="Dame",IF(X290=0,100,X290),100)</f>
        <v>100</v>
      </c>
    </row>
    <row r="291" spans="1:49" x14ac:dyDescent="0.2">
      <c r="A291" s="319">
        <v>38511</v>
      </c>
      <c r="B291" s="319" t="s">
        <v>472</v>
      </c>
      <c r="C291" s="326">
        <v>502</v>
      </c>
      <c r="D291" s="319"/>
      <c r="E291" s="352">
        <v>2</v>
      </c>
      <c r="F291" s="352">
        <v>1</v>
      </c>
      <c r="G291" s="475">
        <v>2.7986111111111114E-2</v>
      </c>
      <c r="H291" s="487" t="str">
        <f>IF(T291=J291,"Pers","")</f>
        <v/>
      </c>
      <c r="I291" s="487" t="str">
        <f>IF(E291&gt;1,IF(G291=K291,"Pers",""),"")</f>
        <v/>
      </c>
      <c r="J291" s="477">
        <f t="array" ref="J291">MIN(IF(L$13:L$1000=L291,T$13:T$1000))</f>
        <v>1.2858796296296295E-2</v>
      </c>
      <c r="K291" s="477">
        <f t="array" ref="K291">MIN(IF(L$13:L$1000=L291,U$13:U$1000))</f>
        <v>2.644675925925926E-2</v>
      </c>
      <c r="L291" s="326" t="s">
        <v>296</v>
      </c>
      <c r="M291" s="331">
        <v>2.3379629629629631E-3</v>
      </c>
      <c r="N291" s="331">
        <v>1.6550925925925926E-3</v>
      </c>
      <c r="O291" s="331">
        <v>1.689814814814815E-3</v>
      </c>
      <c r="P291" s="331">
        <v>1.0648148148148147E-3</v>
      </c>
      <c r="Q291" s="331">
        <v>1.8981481481481482E-3</v>
      </c>
      <c r="R291" s="331">
        <v>2.2222222222222222E-3</v>
      </c>
      <c r="S291" s="331">
        <v>2.8935185185185188E-3</v>
      </c>
      <c r="T291" s="332">
        <f>SUM(M291:S291)</f>
        <v>1.3761574074074075E-2</v>
      </c>
      <c r="U291" s="488" t="s">
        <v>529</v>
      </c>
      <c r="V291" s="343"/>
      <c r="W291" s="343"/>
      <c r="X291" s="343"/>
      <c r="Y291" s="408"/>
      <c r="Z291" s="412">
        <f>IF(M291=0,100,M291)</f>
        <v>2.3379629629629631E-3</v>
      </c>
      <c r="AA291" s="412">
        <f>IF(N291=0,100,N291)</f>
        <v>1.6550925925925926E-3</v>
      </c>
      <c r="AB291" s="412">
        <f>IF(O291=0,100,O291)</f>
        <v>1.689814814814815E-3</v>
      </c>
      <c r="AC291" s="412">
        <f>IF(P291=0,100,P291)</f>
        <v>1.0648148148148147E-3</v>
      </c>
      <c r="AD291" s="412">
        <f>IF(Q291=0,100,Q291)</f>
        <v>1.8981481481481482E-3</v>
      </c>
      <c r="AE291" s="412">
        <f>IF(R291=0,100,R291)</f>
        <v>2.2222222222222222E-3</v>
      </c>
      <c r="AF291" s="412">
        <f>IF(S291=0,100,S291)</f>
        <v>2.8935185185185188E-3</v>
      </c>
      <c r="AG291" s="412">
        <f>IF(T291=0,100,T291)</f>
        <v>1.3761574074074075E-2</v>
      </c>
      <c r="AH291" s="412" t="str">
        <f>IF(U291=0,100,U291)</f>
        <v>x</v>
      </c>
      <c r="AI291" s="412">
        <f>IF(V291=0,100,V291)</f>
        <v>100</v>
      </c>
      <c r="AJ291" s="412">
        <f>IF(W291=0,100,W291)</f>
        <v>100</v>
      </c>
      <c r="AK291" s="412">
        <f>IF(X291=0,100,X291)</f>
        <v>100</v>
      </c>
      <c r="AL291" s="413">
        <f>IF($B291="Dame",IF(M291=0,100,M291),100)</f>
        <v>100</v>
      </c>
      <c r="AM291" s="413">
        <f>IF($B291="Dame",IF(N291=0,100,N291),100)</f>
        <v>100</v>
      </c>
      <c r="AN291" s="413">
        <f>IF($B291="Dame",IF(O291=0,100,O291),100)</f>
        <v>100</v>
      </c>
      <c r="AO291" s="413">
        <f>IF($B291="Dame",IF(P291=0,100,P291),100)</f>
        <v>100</v>
      </c>
      <c r="AP291" s="413">
        <f>IF($B291="Dame",IF(Q291=0,100,Q291),100)</f>
        <v>100</v>
      </c>
      <c r="AQ291" s="413">
        <f>IF($B291="Dame",IF(R291=0,100,R291),100)</f>
        <v>100</v>
      </c>
      <c r="AR291" s="413">
        <f>IF($B291="Dame",IF(S291=0,100,S291),100)</f>
        <v>100</v>
      </c>
      <c r="AS291" s="413">
        <f>IF($B291="Dame",IF(T291=0,100,T291),100)</f>
        <v>100</v>
      </c>
      <c r="AT291" s="413">
        <f>IF($B291="Dame",IF(U291=0,100,U291),100)</f>
        <v>100</v>
      </c>
      <c r="AU291" s="413">
        <f>IF($B291="Dame",IF(V291=0,100,V291),100)</f>
        <v>100</v>
      </c>
      <c r="AV291" s="413">
        <f>IF($B291="Dame",IF(W291=0,100,W291),100)</f>
        <v>100</v>
      </c>
      <c r="AW291" s="413">
        <f>IF($B291="Dame",IF(X291=0,100,X291),100)</f>
        <v>100</v>
      </c>
    </row>
    <row r="292" spans="1:49" x14ac:dyDescent="0.2">
      <c r="A292" s="319">
        <v>38511</v>
      </c>
      <c r="B292" s="319" t="s">
        <v>472</v>
      </c>
      <c r="C292" s="326">
        <v>503</v>
      </c>
      <c r="D292" s="319"/>
      <c r="E292" s="352">
        <v>2</v>
      </c>
      <c r="F292" s="352">
        <v>2</v>
      </c>
      <c r="G292" s="475">
        <v>2.7986111111111114E-2</v>
      </c>
      <c r="H292" s="487" t="str">
        <f>IF(T292=J292,"Pers","")</f>
        <v/>
      </c>
      <c r="I292" s="487" t="str">
        <f>IF(E292&gt;1,IF(G292=K292,"Pers",""),"")</f>
        <v/>
      </c>
      <c r="J292" s="477">
        <f t="array" ref="J292">MIN(IF(L$13:L$1000=L292,T$13:T$1000))</f>
        <v>1.2858796296296295E-2</v>
      </c>
      <c r="K292" s="477">
        <f t="array" ref="K292">MIN(IF(L$13:L$1000=L292,U$13:U$1000))</f>
        <v>2.644675925925926E-2</v>
      </c>
      <c r="L292" s="376" t="s">
        <v>296</v>
      </c>
      <c r="M292" s="331">
        <v>2.5231481481481481E-3</v>
      </c>
      <c r="N292" s="331">
        <v>1.9328703703703704E-3</v>
      </c>
      <c r="O292" s="331">
        <v>1.6435185185185183E-3</v>
      </c>
      <c r="P292" s="331">
        <v>1.0763888888888889E-3</v>
      </c>
      <c r="Q292" s="331">
        <v>1.9907407407407408E-3</v>
      </c>
      <c r="R292" s="331">
        <v>2.1875000000000002E-3</v>
      </c>
      <c r="S292" s="331">
        <v>2.8703703703703708E-3</v>
      </c>
      <c r="T292" s="332">
        <f>SUM(M292:S292)</f>
        <v>1.4224537037037037E-2</v>
      </c>
      <c r="U292" s="332">
        <v>2.7986111111111114E-2</v>
      </c>
      <c r="V292" s="343"/>
      <c r="W292" s="343"/>
      <c r="X292" s="343"/>
      <c r="Y292" s="408"/>
      <c r="Z292" s="412">
        <f>IF(M292=0,100,M292)</f>
        <v>2.5231481481481481E-3</v>
      </c>
      <c r="AA292" s="412">
        <f>IF(N292=0,100,N292)</f>
        <v>1.9328703703703704E-3</v>
      </c>
      <c r="AB292" s="412">
        <f>IF(O292=0,100,O292)</f>
        <v>1.6435185185185183E-3</v>
      </c>
      <c r="AC292" s="412">
        <f>IF(P292=0,100,P292)</f>
        <v>1.0763888888888889E-3</v>
      </c>
      <c r="AD292" s="412">
        <f>IF(Q292=0,100,Q292)</f>
        <v>1.9907407407407408E-3</v>
      </c>
      <c r="AE292" s="412">
        <f>IF(R292=0,100,R292)</f>
        <v>2.1875000000000002E-3</v>
      </c>
      <c r="AF292" s="412">
        <f>IF(S292=0,100,S292)</f>
        <v>2.8703703703703708E-3</v>
      </c>
      <c r="AG292" s="412">
        <f>IF(T292=0,100,T292)</f>
        <v>1.4224537037037037E-2</v>
      </c>
      <c r="AH292" s="412">
        <f>IF(U292=0,100,U292)</f>
        <v>2.7986111111111114E-2</v>
      </c>
      <c r="AI292" s="412">
        <f>IF(V292=0,100,V292)</f>
        <v>100</v>
      </c>
      <c r="AJ292" s="412">
        <f>IF(W292=0,100,W292)</f>
        <v>100</v>
      </c>
      <c r="AK292" s="412">
        <f>IF(X292=0,100,X292)</f>
        <v>100</v>
      </c>
      <c r="AL292" s="413">
        <f>IF($B292="Dame",IF(M292=0,100,M292),100)</f>
        <v>100</v>
      </c>
      <c r="AM292" s="413">
        <f>IF($B292="Dame",IF(N292=0,100,N292),100)</f>
        <v>100</v>
      </c>
      <c r="AN292" s="413">
        <f>IF($B292="Dame",IF(O292=0,100,O292),100)</f>
        <v>100</v>
      </c>
      <c r="AO292" s="413">
        <f>IF($B292="Dame",IF(P292=0,100,P292),100)</f>
        <v>100</v>
      </c>
      <c r="AP292" s="413">
        <f>IF($B292="Dame",IF(Q292=0,100,Q292),100)</f>
        <v>100</v>
      </c>
      <c r="AQ292" s="413">
        <f>IF($B292="Dame",IF(R292=0,100,R292),100)</f>
        <v>100</v>
      </c>
      <c r="AR292" s="413">
        <f>IF($B292="Dame",IF(S292=0,100,S292),100)</f>
        <v>100</v>
      </c>
      <c r="AS292" s="413">
        <f>IF($B292="Dame",IF(T292=0,100,T292),100)</f>
        <v>100</v>
      </c>
      <c r="AT292" s="413">
        <f>IF($B292="Dame",IF(U292=0,100,U292),100)</f>
        <v>100</v>
      </c>
      <c r="AU292" s="413">
        <f>IF($B292="Dame",IF(V292=0,100,V292),100)</f>
        <v>100</v>
      </c>
      <c r="AV292" s="413">
        <f>IF($B292="Dame",IF(W292=0,100,W292),100)</f>
        <v>100</v>
      </c>
      <c r="AW292" s="413">
        <f>IF($B292="Dame",IF(X292=0,100,X292),100)</f>
        <v>100</v>
      </c>
    </row>
    <row r="293" spans="1:49" x14ac:dyDescent="0.2">
      <c r="A293" s="319">
        <v>38511</v>
      </c>
      <c r="B293" s="319" t="s">
        <v>472</v>
      </c>
      <c r="C293" s="326">
        <v>205</v>
      </c>
      <c r="D293" s="319"/>
      <c r="E293" s="352">
        <v>2</v>
      </c>
      <c r="F293" s="352">
        <v>1</v>
      </c>
      <c r="G293" s="475">
        <v>2.8113425925925927E-2</v>
      </c>
      <c r="H293" s="487" t="str">
        <f>IF(T293=J293,"Pers","")</f>
        <v/>
      </c>
      <c r="I293" s="487" t="str">
        <f>IF(E293&gt;1,IF(G293=K293,"Pers",""),"")</f>
        <v/>
      </c>
      <c r="J293" s="477">
        <f t="array" ref="J293">MIN(IF(L$13:L$1000=L293,T$13:T$1000))</f>
        <v>1.3194444444444443E-2</v>
      </c>
      <c r="K293" s="477">
        <f t="array" ref="K293">MIN(IF(L$13:L$1000=L293,U$13:U$1000))</f>
        <v>2.6701388888888886E-2</v>
      </c>
      <c r="L293" s="326" t="s">
        <v>138</v>
      </c>
      <c r="M293" s="331">
        <v>2.3611111111111111E-3</v>
      </c>
      <c r="N293" s="331">
        <v>1.5277777777777779E-3</v>
      </c>
      <c r="O293" s="331">
        <v>1.6550925925925926E-3</v>
      </c>
      <c r="P293" s="331">
        <v>1.0416666666666667E-3</v>
      </c>
      <c r="Q293" s="331">
        <v>2.0486111111111113E-3</v>
      </c>
      <c r="R293" s="331">
        <v>2.2916666666666667E-3</v>
      </c>
      <c r="S293" s="331">
        <v>2.8703703703703708E-3</v>
      </c>
      <c r="T293" s="332">
        <f>SUM(M293:S293)</f>
        <v>1.3796296296296296E-2</v>
      </c>
      <c r="U293" s="488" t="s">
        <v>529</v>
      </c>
      <c r="V293" s="331"/>
      <c r="W293" s="343"/>
      <c r="X293" s="343"/>
      <c r="Y293" s="408"/>
      <c r="Z293" s="412">
        <f>IF(M293=0,100,M293)</f>
        <v>2.3611111111111111E-3</v>
      </c>
      <c r="AA293" s="412">
        <f>IF(N293=0,100,N293)</f>
        <v>1.5277777777777779E-3</v>
      </c>
      <c r="AB293" s="412">
        <f>IF(O293=0,100,O293)</f>
        <v>1.6550925925925926E-3</v>
      </c>
      <c r="AC293" s="412">
        <f>IF(P293=0,100,P293)</f>
        <v>1.0416666666666667E-3</v>
      </c>
      <c r="AD293" s="412">
        <f>IF(Q293=0,100,Q293)</f>
        <v>2.0486111111111113E-3</v>
      </c>
      <c r="AE293" s="412">
        <f>IF(R293=0,100,R293)</f>
        <v>2.2916666666666667E-3</v>
      </c>
      <c r="AF293" s="412">
        <f>IF(S293=0,100,S293)</f>
        <v>2.8703703703703708E-3</v>
      </c>
      <c r="AG293" s="412">
        <f>IF(T293=0,100,T293)</f>
        <v>1.3796296296296296E-2</v>
      </c>
      <c r="AH293" s="412" t="str">
        <f>IF(U293=0,100,U293)</f>
        <v>x</v>
      </c>
      <c r="AI293" s="412">
        <f>IF(V293=0,100,V293)</f>
        <v>100</v>
      </c>
      <c r="AJ293" s="412">
        <f>IF(W293=0,100,W293)</f>
        <v>100</v>
      </c>
      <c r="AK293" s="412">
        <f>IF(X293=0,100,X293)</f>
        <v>100</v>
      </c>
      <c r="AL293" s="413">
        <f>IF($B293="Dame",IF(M293=0,100,M293),100)</f>
        <v>100</v>
      </c>
      <c r="AM293" s="413">
        <f>IF($B293="Dame",IF(N293=0,100,N293),100)</f>
        <v>100</v>
      </c>
      <c r="AN293" s="413">
        <f>IF($B293="Dame",IF(O293=0,100,O293),100)</f>
        <v>100</v>
      </c>
      <c r="AO293" s="413">
        <f>IF($B293="Dame",IF(P293=0,100,P293),100)</f>
        <v>100</v>
      </c>
      <c r="AP293" s="413">
        <f>IF($B293="Dame",IF(Q293=0,100,Q293),100)</f>
        <v>100</v>
      </c>
      <c r="AQ293" s="413">
        <f>IF($B293="Dame",IF(R293=0,100,R293),100)</f>
        <v>100</v>
      </c>
      <c r="AR293" s="413">
        <f>IF($B293="Dame",IF(S293=0,100,S293),100)</f>
        <v>100</v>
      </c>
      <c r="AS293" s="413">
        <f>IF($B293="Dame",IF(T293=0,100,T293),100)</f>
        <v>100</v>
      </c>
      <c r="AT293" s="413">
        <f>IF($B293="Dame",IF(U293=0,100,U293),100)</f>
        <v>100</v>
      </c>
      <c r="AU293" s="413">
        <f>IF($B293="Dame",IF(V293=0,100,V293),100)</f>
        <v>100</v>
      </c>
      <c r="AV293" s="413">
        <f>IF($B293="Dame",IF(W293=0,100,W293),100)</f>
        <v>100</v>
      </c>
      <c r="AW293" s="413">
        <f>IF($B293="Dame",IF(X293=0,100,X293),100)</f>
        <v>100</v>
      </c>
    </row>
    <row r="294" spans="1:49" x14ac:dyDescent="0.2">
      <c r="A294" s="319">
        <v>38511</v>
      </c>
      <c r="B294" s="319" t="s">
        <v>472</v>
      </c>
      <c r="C294" s="326">
        <v>206</v>
      </c>
      <c r="D294" s="319"/>
      <c r="E294" s="352">
        <v>2</v>
      </c>
      <c r="F294" s="352">
        <v>2</v>
      </c>
      <c r="G294" s="475">
        <v>2.8113425925925927E-2</v>
      </c>
      <c r="H294" s="487" t="str">
        <f>IF(T294=J294,"Pers","")</f>
        <v/>
      </c>
      <c r="I294" s="487" t="str">
        <f>IF(E294&gt;1,IF(G294=K294,"Pers",""),"")</f>
        <v/>
      </c>
      <c r="J294" s="477">
        <f t="array" ref="J294">MIN(IF(L$13:L$1000=L294,T$13:T$1000))</f>
        <v>1.3194444444444443E-2</v>
      </c>
      <c r="K294" s="477">
        <f t="array" ref="K294">MIN(IF(L$13:L$1000=L294,U$13:U$1000))</f>
        <v>2.6701388888888886E-2</v>
      </c>
      <c r="L294" s="334" t="s">
        <v>138</v>
      </c>
      <c r="M294" s="331">
        <v>2.6041666666666665E-3</v>
      </c>
      <c r="N294" s="331">
        <v>1.6203703703703703E-3</v>
      </c>
      <c r="O294" s="331">
        <v>1.7476851851851852E-3</v>
      </c>
      <c r="P294" s="331">
        <v>1.0416666666666667E-3</v>
      </c>
      <c r="Q294" s="331">
        <v>2.1527777777777778E-3</v>
      </c>
      <c r="R294" s="331">
        <v>2.2916666666666667E-3</v>
      </c>
      <c r="S294" s="331">
        <v>2.8587962962962963E-3</v>
      </c>
      <c r="T294" s="332">
        <f>SUM(M294:S294)</f>
        <v>1.4317129629629631E-2</v>
      </c>
      <c r="U294" s="332">
        <v>2.8113425925925927E-2</v>
      </c>
      <c r="V294" s="431"/>
      <c r="W294" s="343"/>
      <c r="X294" s="343"/>
      <c r="Y294" s="408"/>
      <c r="Z294" s="412">
        <f>IF(M294=0,100,M294)</f>
        <v>2.6041666666666665E-3</v>
      </c>
      <c r="AA294" s="412">
        <f>IF(N294=0,100,N294)</f>
        <v>1.6203703703703703E-3</v>
      </c>
      <c r="AB294" s="412">
        <f>IF(O294=0,100,O294)</f>
        <v>1.7476851851851852E-3</v>
      </c>
      <c r="AC294" s="412">
        <f>IF(P294=0,100,P294)</f>
        <v>1.0416666666666667E-3</v>
      </c>
      <c r="AD294" s="412">
        <f>IF(Q294=0,100,Q294)</f>
        <v>2.1527777777777778E-3</v>
      </c>
      <c r="AE294" s="412">
        <f>IF(R294=0,100,R294)</f>
        <v>2.2916666666666667E-3</v>
      </c>
      <c r="AF294" s="412">
        <f>IF(S294=0,100,S294)</f>
        <v>2.8587962962962963E-3</v>
      </c>
      <c r="AG294" s="412">
        <f>IF(T294=0,100,T294)</f>
        <v>1.4317129629629631E-2</v>
      </c>
      <c r="AH294" s="412">
        <f>IF(U294=0,100,U294)</f>
        <v>2.8113425925925927E-2</v>
      </c>
      <c r="AI294" s="412">
        <f>IF(V294=0,100,V294)</f>
        <v>100</v>
      </c>
      <c r="AJ294" s="412">
        <f>IF(W294=0,100,W294)</f>
        <v>100</v>
      </c>
      <c r="AK294" s="412">
        <f>IF(X294=0,100,X294)</f>
        <v>100</v>
      </c>
      <c r="AL294" s="413">
        <f>IF($B294="Dame",IF(M294=0,100,M294),100)</f>
        <v>100</v>
      </c>
      <c r="AM294" s="413">
        <f>IF($B294="Dame",IF(N294=0,100,N294),100)</f>
        <v>100</v>
      </c>
      <c r="AN294" s="413">
        <f>IF($B294="Dame",IF(O294=0,100,O294),100)</f>
        <v>100</v>
      </c>
      <c r="AO294" s="413">
        <f>IF($B294="Dame",IF(P294=0,100,P294),100)</f>
        <v>100</v>
      </c>
      <c r="AP294" s="413">
        <f>IF($B294="Dame",IF(Q294=0,100,Q294),100)</f>
        <v>100</v>
      </c>
      <c r="AQ294" s="413">
        <f>IF($B294="Dame",IF(R294=0,100,R294),100)</f>
        <v>100</v>
      </c>
      <c r="AR294" s="413">
        <f>IF($B294="Dame",IF(S294=0,100,S294),100)</f>
        <v>100</v>
      </c>
      <c r="AS294" s="413">
        <f>IF($B294="Dame",IF(T294=0,100,T294),100)</f>
        <v>100</v>
      </c>
      <c r="AT294" s="413">
        <f>IF($B294="Dame",IF(U294=0,100,U294),100)</f>
        <v>100</v>
      </c>
      <c r="AU294" s="413">
        <f>IF($B294="Dame",IF(V294=0,100,V294),100)</f>
        <v>100</v>
      </c>
      <c r="AV294" s="413">
        <f>IF($B294="Dame",IF(W294=0,100,W294),100)</f>
        <v>100</v>
      </c>
      <c r="AW294" s="413">
        <f>IF($B294="Dame",IF(X294=0,100,X294),100)</f>
        <v>100</v>
      </c>
    </row>
    <row r="295" spans="1:49" x14ac:dyDescent="0.2">
      <c r="A295" s="319">
        <v>38511</v>
      </c>
      <c r="B295" s="319" t="s">
        <v>472</v>
      </c>
      <c r="C295" s="326">
        <v>178</v>
      </c>
      <c r="D295" s="319"/>
      <c r="E295" s="352">
        <v>2</v>
      </c>
      <c r="F295" s="352">
        <v>1</v>
      </c>
      <c r="G295" s="475">
        <v>2.8912037037037035E-2</v>
      </c>
      <c r="H295" s="487" t="str">
        <f>IF(T295=J295,"Pers","")</f>
        <v/>
      </c>
      <c r="I295" s="487" t="str">
        <f>IF(E295&gt;1,IF(G295=K295,"Pers",""),"")</f>
        <v/>
      </c>
      <c r="J295" s="477">
        <f t="array" ref="J295">MIN(IF(L$13:L$1000=L295,T$13:T$1000))</f>
        <v>1.335648148148148E-2</v>
      </c>
      <c r="K295" s="477">
        <f t="array" ref="K295">MIN(IF(L$13:L$1000=L295,U$13:U$1000))</f>
        <v>2.8321759259259262E-2</v>
      </c>
      <c r="L295" s="326" t="s">
        <v>130</v>
      </c>
      <c r="M295" s="331">
        <v>2.4189814814814816E-3</v>
      </c>
      <c r="N295" s="331">
        <v>1.5625000000000001E-3</v>
      </c>
      <c r="O295" s="331">
        <v>1.736111111111111E-3</v>
      </c>
      <c r="P295" s="331">
        <v>1.0648148148148147E-3</v>
      </c>
      <c r="Q295" s="331">
        <v>2.0023148148148148E-3</v>
      </c>
      <c r="R295" s="331">
        <v>2.3958333333333336E-3</v>
      </c>
      <c r="S295" s="331">
        <v>2.9513888888888888E-3</v>
      </c>
      <c r="T295" s="332">
        <f>SUM(M295:S295)</f>
        <v>1.4131944444444444E-2</v>
      </c>
      <c r="U295" s="488" t="s">
        <v>529</v>
      </c>
      <c r="V295" s="343"/>
      <c r="W295" s="343"/>
      <c r="X295" s="343"/>
      <c r="Y295" s="408"/>
      <c r="Z295" s="412">
        <f>IF(M295=0,100,M295)</f>
        <v>2.4189814814814816E-3</v>
      </c>
      <c r="AA295" s="412">
        <f>IF(N295=0,100,N295)</f>
        <v>1.5625000000000001E-3</v>
      </c>
      <c r="AB295" s="412">
        <f>IF(O295=0,100,O295)</f>
        <v>1.736111111111111E-3</v>
      </c>
      <c r="AC295" s="412">
        <f>IF(P295=0,100,P295)</f>
        <v>1.0648148148148147E-3</v>
      </c>
      <c r="AD295" s="412">
        <f>IF(Q295=0,100,Q295)</f>
        <v>2.0023148148148148E-3</v>
      </c>
      <c r="AE295" s="412">
        <f>IF(R295=0,100,R295)</f>
        <v>2.3958333333333336E-3</v>
      </c>
      <c r="AF295" s="412">
        <f>IF(S295=0,100,S295)</f>
        <v>2.9513888888888888E-3</v>
      </c>
      <c r="AG295" s="412">
        <f>IF(T295=0,100,T295)</f>
        <v>1.4131944444444444E-2</v>
      </c>
      <c r="AH295" s="412" t="str">
        <f>IF(U295=0,100,U295)</f>
        <v>x</v>
      </c>
      <c r="AI295" s="412">
        <f>IF(V295=0,100,V295)</f>
        <v>100</v>
      </c>
      <c r="AJ295" s="412">
        <f>IF(W295=0,100,W295)</f>
        <v>100</v>
      </c>
      <c r="AK295" s="412">
        <f>IF(X295=0,100,X295)</f>
        <v>100</v>
      </c>
      <c r="AL295" s="413">
        <f>IF($B295="Dame",IF(M295=0,100,M295),100)</f>
        <v>100</v>
      </c>
      <c r="AM295" s="413">
        <f>IF($B295="Dame",IF(N295=0,100,N295),100)</f>
        <v>100</v>
      </c>
      <c r="AN295" s="413">
        <f>IF($B295="Dame",IF(O295=0,100,O295),100)</f>
        <v>100</v>
      </c>
      <c r="AO295" s="413">
        <f>IF($B295="Dame",IF(P295=0,100,P295),100)</f>
        <v>100</v>
      </c>
      <c r="AP295" s="413">
        <f>IF($B295="Dame",IF(Q295=0,100,Q295),100)</f>
        <v>100</v>
      </c>
      <c r="AQ295" s="413">
        <f>IF($B295="Dame",IF(R295=0,100,R295),100)</f>
        <v>100</v>
      </c>
      <c r="AR295" s="413">
        <f>IF($B295="Dame",IF(S295=0,100,S295),100)</f>
        <v>100</v>
      </c>
      <c r="AS295" s="413">
        <f>IF($B295="Dame",IF(T295=0,100,T295),100)</f>
        <v>100</v>
      </c>
      <c r="AT295" s="413">
        <f>IF($B295="Dame",IF(U295=0,100,U295),100)</f>
        <v>100</v>
      </c>
      <c r="AU295" s="413">
        <f>IF($B295="Dame",IF(V295=0,100,V295),100)</f>
        <v>100</v>
      </c>
      <c r="AV295" s="413">
        <f>IF($B295="Dame",IF(W295=0,100,W295),100)</f>
        <v>100</v>
      </c>
      <c r="AW295" s="413">
        <f>IF($B295="Dame",IF(X295=0,100,X295),100)</f>
        <v>100</v>
      </c>
    </row>
    <row r="296" spans="1:49" x14ac:dyDescent="0.2">
      <c r="A296" s="319">
        <v>38511</v>
      </c>
      <c r="B296" s="319" t="s">
        <v>472</v>
      </c>
      <c r="C296" s="326">
        <v>179</v>
      </c>
      <c r="D296" s="319"/>
      <c r="E296" s="352">
        <v>2</v>
      </c>
      <c r="F296" s="352">
        <v>2</v>
      </c>
      <c r="G296" s="475">
        <v>2.8912037037037035E-2</v>
      </c>
      <c r="H296" s="487" t="str">
        <f>IF(T296=J296,"Pers","")</f>
        <v/>
      </c>
      <c r="I296" s="487" t="str">
        <f>IF(E296&gt;1,IF(G296=K296,"Pers",""),"")</f>
        <v/>
      </c>
      <c r="J296" s="477">
        <f t="array" ref="J296">MIN(IF(L$13:L$1000=L296,T$13:T$1000))</f>
        <v>1.335648148148148E-2</v>
      </c>
      <c r="K296" s="477">
        <f t="array" ref="K296">MIN(IF(L$13:L$1000=L296,U$13:U$1000))</f>
        <v>2.8321759259259262E-2</v>
      </c>
      <c r="L296" s="326" t="s">
        <v>130</v>
      </c>
      <c r="M296" s="331">
        <v>2.673611111111111E-3</v>
      </c>
      <c r="N296" s="331">
        <v>1.712962962962963E-3</v>
      </c>
      <c r="O296" s="331">
        <v>1.8287037037037037E-3</v>
      </c>
      <c r="P296" s="331">
        <v>1.0763888888888889E-3</v>
      </c>
      <c r="Q296" s="331">
        <v>2.1643518518518518E-3</v>
      </c>
      <c r="R296" s="331">
        <v>2.3958333333333336E-3</v>
      </c>
      <c r="S296" s="331">
        <v>2.9282407407407412E-3</v>
      </c>
      <c r="T296" s="332">
        <f>SUM(M296:S296)</f>
        <v>1.4780092592592593E-2</v>
      </c>
      <c r="U296" s="332">
        <v>2.8912037037037035E-2</v>
      </c>
      <c r="V296" s="343"/>
      <c r="W296" s="343"/>
      <c r="X296" s="343"/>
      <c r="Y296" s="408"/>
      <c r="Z296" s="412">
        <f>IF(M296=0,100,M296)</f>
        <v>2.673611111111111E-3</v>
      </c>
      <c r="AA296" s="412">
        <f>IF(N296=0,100,N296)</f>
        <v>1.712962962962963E-3</v>
      </c>
      <c r="AB296" s="412">
        <f>IF(O296=0,100,O296)</f>
        <v>1.8287037037037037E-3</v>
      </c>
      <c r="AC296" s="412">
        <f>IF(P296=0,100,P296)</f>
        <v>1.0763888888888889E-3</v>
      </c>
      <c r="AD296" s="412">
        <f>IF(Q296=0,100,Q296)</f>
        <v>2.1643518518518518E-3</v>
      </c>
      <c r="AE296" s="412">
        <f>IF(R296=0,100,R296)</f>
        <v>2.3958333333333336E-3</v>
      </c>
      <c r="AF296" s="412">
        <f>IF(S296=0,100,S296)</f>
        <v>2.9282407407407412E-3</v>
      </c>
      <c r="AG296" s="412">
        <f>IF(T296=0,100,T296)</f>
        <v>1.4780092592592593E-2</v>
      </c>
      <c r="AH296" s="412">
        <f>IF(U296=0,100,U296)</f>
        <v>2.8912037037037035E-2</v>
      </c>
      <c r="AI296" s="412">
        <f>IF(V296=0,100,V296)</f>
        <v>100</v>
      </c>
      <c r="AJ296" s="412">
        <f>IF(W296=0,100,W296)</f>
        <v>100</v>
      </c>
      <c r="AK296" s="412">
        <f>IF(X296=0,100,X296)</f>
        <v>100</v>
      </c>
      <c r="AL296" s="413">
        <f>IF($B296="Dame",IF(M296=0,100,M296),100)</f>
        <v>100</v>
      </c>
      <c r="AM296" s="413">
        <f>IF($B296="Dame",IF(N296=0,100,N296),100)</f>
        <v>100</v>
      </c>
      <c r="AN296" s="413">
        <f>IF($B296="Dame",IF(O296=0,100,O296),100)</f>
        <v>100</v>
      </c>
      <c r="AO296" s="413">
        <f>IF($B296="Dame",IF(P296=0,100,P296),100)</f>
        <v>100</v>
      </c>
      <c r="AP296" s="413">
        <f>IF($B296="Dame",IF(Q296=0,100,Q296),100)</f>
        <v>100</v>
      </c>
      <c r="AQ296" s="413">
        <f>IF($B296="Dame",IF(R296=0,100,R296),100)</f>
        <v>100</v>
      </c>
      <c r="AR296" s="413">
        <f>IF($B296="Dame",IF(S296=0,100,S296),100)</f>
        <v>100</v>
      </c>
      <c r="AS296" s="413">
        <f>IF($B296="Dame",IF(T296=0,100,T296),100)</f>
        <v>100</v>
      </c>
      <c r="AT296" s="413">
        <f>IF($B296="Dame",IF(U296=0,100,U296),100)</f>
        <v>100</v>
      </c>
      <c r="AU296" s="413">
        <f>IF($B296="Dame",IF(V296=0,100,V296),100)</f>
        <v>100</v>
      </c>
      <c r="AV296" s="413">
        <f>IF($B296="Dame",IF(W296=0,100,W296),100)</f>
        <v>100</v>
      </c>
      <c r="AW296" s="413">
        <f>IF($B296="Dame",IF(X296=0,100,X296),100)</f>
        <v>100</v>
      </c>
    </row>
    <row r="297" spans="1:49" x14ac:dyDescent="0.2">
      <c r="A297" s="319">
        <v>38511</v>
      </c>
      <c r="B297" s="319" t="s">
        <v>472</v>
      </c>
      <c r="C297" s="326">
        <v>457</v>
      </c>
      <c r="D297" s="319"/>
      <c r="E297" s="352">
        <v>2</v>
      </c>
      <c r="F297" s="352">
        <v>1</v>
      </c>
      <c r="G297" s="475">
        <v>2.9432870370370373E-2</v>
      </c>
      <c r="H297" s="487" t="str">
        <f>IF(T297=J297,"Pers","")</f>
        <v/>
      </c>
      <c r="I297" s="487" t="str">
        <f>IF(E297&gt;1,IF(G297=K297,"Pers",""),"")</f>
        <v/>
      </c>
      <c r="J297" s="477">
        <f t="array" ref="J297">MIN(IF(L$13:L$1000=L297,T$13:T$1000))</f>
        <v>1.4016203703703704E-2</v>
      </c>
      <c r="K297" s="477">
        <f t="array" ref="K297">MIN(IF(L$13:L$1000=L297,U$13:U$1000))</f>
        <v>2.9039351851851851E-2</v>
      </c>
      <c r="L297" s="339" t="s">
        <v>279</v>
      </c>
      <c r="M297" s="331">
        <v>2.4768518518518516E-3</v>
      </c>
      <c r="N297" s="331">
        <v>1.689814814814815E-3</v>
      </c>
      <c r="O297" s="331">
        <v>1.736111111111111E-3</v>
      </c>
      <c r="P297" s="331">
        <v>9.2592592592592585E-4</v>
      </c>
      <c r="Q297" s="331">
        <v>2.2222222222222222E-3</v>
      </c>
      <c r="R297" s="331">
        <v>2.3379629629629631E-3</v>
      </c>
      <c r="S297" s="331">
        <v>2.9745370370370373E-3</v>
      </c>
      <c r="T297" s="332">
        <f>SUM(M297:S297)</f>
        <v>1.4363425925925927E-2</v>
      </c>
      <c r="U297" s="488" t="s">
        <v>529</v>
      </c>
      <c r="V297" s="343"/>
      <c r="W297" s="343"/>
      <c r="X297" s="343"/>
      <c r="Y297" s="408"/>
      <c r="Z297" s="412">
        <f>IF(M297=0,100,M297)</f>
        <v>2.4768518518518516E-3</v>
      </c>
      <c r="AA297" s="412">
        <f>IF(N297=0,100,N297)</f>
        <v>1.689814814814815E-3</v>
      </c>
      <c r="AB297" s="412">
        <f>IF(O297=0,100,O297)</f>
        <v>1.736111111111111E-3</v>
      </c>
      <c r="AC297" s="412">
        <f>IF(P297=0,100,P297)</f>
        <v>9.2592592592592585E-4</v>
      </c>
      <c r="AD297" s="412">
        <f>IF(Q297=0,100,Q297)</f>
        <v>2.2222222222222222E-3</v>
      </c>
      <c r="AE297" s="412">
        <f>IF(R297=0,100,R297)</f>
        <v>2.3379629629629631E-3</v>
      </c>
      <c r="AF297" s="412">
        <f>IF(S297=0,100,S297)</f>
        <v>2.9745370370370373E-3</v>
      </c>
      <c r="AG297" s="412">
        <f>IF(T297=0,100,T297)</f>
        <v>1.4363425925925927E-2</v>
      </c>
      <c r="AH297" s="412" t="str">
        <f>IF(U297=0,100,U297)</f>
        <v>x</v>
      </c>
      <c r="AI297" s="412">
        <f>IF(V297=0,100,V297)</f>
        <v>100</v>
      </c>
      <c r="AJ297" s="412">
        <f>IF(W297=0,100,W297)</f>
        <v>100</v>
      </c>
      <c r="AK297" s="412">
        <f>IF(X297=0,100,X297)</f>
        <v>100</v>
      </c>
      <c r="AL297" s="413">
        <f>IF($B297="Dame",IF(M297=0,100,M297),100)</f>
        <v>100</v>
      </c>
      <c r="AM297" s="413">
        <f>IF($B297="Dame",IF(N297=0,100,N297),100)</f>
        <v>100</v>
      </c>
      <c r="AN297" s="413">
        <f>IF($B297="Dame",IF(O297=0,100,O297),100)</f>
        <v>100</v>
      </c>
      <c r="AO297" s="413">
        <f>IF($B297="Dame",IF(P297=0,100,P297),100)</f>
        <v>100</v>
      </c>
      <c r="AP297" s="413">
        <f>IF($B297="Dame",IF(Q297=0,100,Q297),100)</f>
        <v>100</v>
      </c>
      <c r="AQ297" s="413">
        <f>IF($B297="Dame",IF(R297=0,100,R297),100)</f>
        <v>100</v>
      </c>
      <c r="AR297" s="413">
        <f>IF($B297="Dame",IF(S297=0,100,S297),100)</f>
        <v>100</v>
      </c>
      <c r="AS297" s="413">
        <f>IF($B297="Dame",IF(T297=0,100,T297),100)</f>
        <v>100</v>
      </c>
      <c r="AT297" s="413">
        <f>IF($B297="Dame",IF(U297=0,100,U297),100)</f>
        <v>100</v>
      </c>
      <c r="AU297" s="413">
        <f>IF($B297="Dame",IF(V297=0,100,V297),100)</f>
        <v>100</v>
      </c>
      <c r="AV297" s="413">
        <f>IF($B297="Dame",IF(W297=0,100,W297),100)</f>
        <v>100</v>
      </c>
      <c r="AW297" s="413">
        <f>IF($B297="Dame",IF(X297=0,100,X297),100)</f>
        <v>100</v>
      </c>
    </row>
    <row r="298" spans="1:49" x14ac:dyDescent="0.2">
      <c r="A298" s="319">
        <v>38511</v>
      </c>
      <c r="B298" s="319" t="s">
        <v>472</v>
      </c>
      <c r="C298" s="326">
        <v>458</v>
      </c>
      <c r="D298" s="319"/>
      <c r="E298" s="352">
        <v>2</v>
      </c>
      <c r="F298" s="352">
        <v>2</v>
      </c>
      <c r="G298" s="475">
        <v>2.9432870370370373E-2</v>
      </c>
      <c r="H298" s="487" t="str">
        <f>IF(T298=J298,"Pers","")</f>
        <v/>
      </c>
      <c r="I298" s="487" t="str">
        <f>IF(E298&gt;1,IF(G298=K298,"Pers",""),"")</f>
        <v/>
      </c>
      <c r="J298" s="477">
        <f t="array" ref="J298">MIN(IF(L$13:L$1000=L298,T$13:T$1000))</f>
        <v>1.4016203703703704E-2</v>
      </c>
      <c r="K298" s="477">
        <f t="array" ref="K298">MIN(IF(L$13:L$1000=L298,U$13:U$1000))</f>
        <v>2.9039351851851851E-2</v>
      </c>
      <c r="L298" s="339" t="s">
        <v>279</v>
      </c>
      <c r="M298" s="331">
        <v>2.7199074074074074E-3</v>
      </c>
      <c r="N298" s="331">
        <v>1.8749999999999999E-3</v>
      </c>
      <c r="O298" s="331">
        <v>1.8865740740740742E-3</v>
      </c>
      <c r="P298" s="331">
        <v>9.4907407407407408E-4</v>
      </c>
      <c r="Q298" s="331">
        <v>2.3611111111111111E-3</v>
      </c>
      <c r="R298" s="331">
        <v>2.3842592592592591E-3</v>
      </c>
      <c r="S298" s="331">
        <v>2.8935185185185188E-3</v>
      </c>
      <c r="T298" s="332">
        <f>SUM(M298:S298)</f>
        <v>1.5069444444444446E-2</v>
      </c>
      <c r="U298" s="332">
        <v>2.9432870370370373E-2</v>
      </c>
      <c r="V298" s="343"/>
      <c r="W298" s="343"/>
      <c r="X298" s="343"/>
      <c r="Y298" s="408"/>
      <c r="Z298" s="412">
        <f>IF(M298=0,100,M298)</f>
        <v>2.7199074074074074E-3</v>
      </c>
      <c r="AA298" s="412">
        <f>IF(N298=0,100,N298)</f>
        <v>1.8749999999999999E-3</v>
      </c>
      <c r="AB298" s="412">
        <f>IF(O298=0,100,O298)</f>
        <v>1.8865740740740742E-3</v>
      </c>
      <c r="AC298" s="412">
        <f>IF(P298=0,100,P298)</f>
        <v>9.4907407407407408E-4</v>
      </c>
      <c r="AD298" s="412">
        <f>IF(Q298=0,100,Q298)</f>
        <v>2.3611111111111111E-3</v>
      </c>
      <c r="AE298" s="412">
        <f>IF(R298=0,100,R298)</f>
        <v>2.3842592592592591E-3</v>
      </c>
      <c r="AF298" s="412">
        <f>IF(S298=0,100,S298)</f>
        <v>2.8935185185185188E-3</v>
      </c>
      <c r="AG298" s="412">
        <f>IF(T298=0,100,T298)</f>
        <v>1.5069444444444446E-2</v>
      </c>
      <c r="AH298" s="412">
        <f>IF(U298=0,100,U298)</f>
        <v>2.9432870370370373E-2</v>
      </c>
      <c r="AI298" s="412">
        <f>IF(V298=0,100,V298)</f>
        <v>100</v>
      </c>
      <c r="AJ298" s="412">
        <f>IF(W298=0,100,W298)</f>
        <v>100</v>
      </c>
      <c r="AK298" s="412">
        <f>IF(X298=0,100,X298)</f>
        <v>100</v>
      </c>
      <c r="AL298" s="413">
        <f>IF($B298="Dame",IF(M298=0,100,M298),100)</f>
        <v>100</v>
      </c>
      <c r="AM298" s="413">
        <f>IF($B298="Dame",IF(N298=0,100,N298),100)</f>
        <v>100</v>
      </c>
      <c r="AN298" s="413">
        <f>IF($B298="Dame",IF(O298=0,100,O298),100)</f>
        <v>100</v>
      </c>
      <c r="AO298" s="413">
        <f>IF($B298="Dame",IF(P298=0,100,P298),100)</f>
        <v>100</v>
      </c>
      <c r="AP298" s="413">
        <f>IF($B298="Dame",IF(Q298=0,100,Q298),100)</f>
        <v>100</v>
      </c>
      <c r="AQ298" s="413">
        <f>IF($B298="Dame",IF(R298=0,100,R298),100)</f>
        <v>100</v>
      </c>
      <c r="AR298" s="413">
        <f>IF($B298="Dame",IF(S298=0,100,S298),100)</f>
        <v>100</v>
      </c>
      <c r="AS298" s="413">
        <f>IF($B298="Dame",IF(T298=0,100,T298),100)</f>
        <v>100</v>
      </c>
      <c r="AT298" s="413">
        <f>IF($B298="Dame",IF(U298=0,100,U298),100)</f>
        <v>100</v>
      </c>
      <c r="AU298" s="413">
        <f>IF($B298="Dame",IF(V298=0,100,V298),100)</f>
        <v>100</v>
      </c>
      <c r="AV298" s="413">
        <f>IF($B298="Dame",IF(W298=0,100,W298),100)</f>
        <v>100</v>
      </c>
      <c r="AW298" s="413">
        <f>IF($B298="Dame",IF(X298=0,100,X298),100)</f>
        <v>100</v>
      </c>
    </row>
    <row r="299" spans="1:49" x14ac:dyDescent="0.2">
      <c r="A299" s="319">
        <v>38511</v>
      </c>
      <c r="B299" s="319" t="s">
        <v>472</v>
      </c>
      <c r="C299" s="326">
        <v>436</v>
      </c>
      <c r="D299" s="319"/>
      <c r="E299" s="352">
        <v>2</v>
      </c>
      <c r="F299" s="352">
        <v>1</v>
      </c>
      <c r="G299" s="475">
        <v>2.9548611111111109E-2</v>
      </c>
      <c r="H299" s="487" t="str">
        <f>IF(T299=J299,"Pers","")</f>
        <v/>
      </c>
      <c r="I299" s="487" t="str">
        <f>IF(E299&gt;1,IF(G299=K299,"Pers",""),"")</f>
        <v/>
      </c>
      <c r="J299" s="477">
        <f t="array" ref="J299">MIN(IF(L$13:L$1000=L299,T$13:T$1000))</f>
        <v>1.3784722222222223E-2</v>
      </c>
      <c r="K299" s="477">
        <f t="array" ref="K299">MIN(IF(L$13:L$1000=L299,U$13:U$1000))</f>
        <v>2.7847222222222225E-2</v>
      </c>
      <c r="L299" s="326" t="s">
        <v>262</v>
      </c>
      <c r="M299" s="331">
        <v>2.3726851851851851E-3</v>
      </c>
      <c r="N299" s="331">
        <v>1.6203703703703703E-3</v>
      </c>
      <c r="O299" s="331">
        <v>1.7476851851851852E-3</v>
      </c>
      <c r="P299" s="331">
        <v>9.9537037037037042E-4</v>
      </c>
      <c r="Q299" s="331">
        <v>2.1064814814814813E-3</v>
      </c>
      <c r="R299" s="331">
        <v>2.3148148148148151E-3</v>
      </c>
      <c r="S299" s="331">
        <v>3.0092592592592588E-3</v>
      </c>
      <c r="T299" s="332">
        <f>SUM(M299:S299)</f>
        <v>1.4166666666666666E-2</v>
      </c>
      <c r="U299" s="488" t="s">
        <v>529</v>
      </c>
      <c r="V299" s="343"/>
      <c r="W299" s="343"/>
      <c r="X299" s="343"/>
      <c r="Y299" s="408"/>
      <c r="Z299" s="412">
        <f>IF(M299=0,100,M299)</f>
        <v>2.3726851851851851E-3</v>
      </c>
      <c r="AA299" s="412">
        <f>IF(N299=0,100,N299)</f>
        <v>1.6203703703703703E-3</v>
      </c>
      <c r="AB299" s="412">
        <f>IF(O299=0,100,O299)</f>
        <v>1.7476851851851852E-3</v>
      </c>
      <c r="AC299" s="412">
        <f>IF(P299=0,100,P299)</f>
        <v>9.9537037037037042E-4</v>
      </c>
      <c r="AD299" s="412">
        <f>IF(Q299=0,100,Q299)</f>
        <v>2.1064814814814813E-3</v>
      </c>
      <c r="AE299" s="412">
        <f>IF(R299=0,100,R299)</f>
        <v>2.3148148148148151E-3</v>
      </c>
      <c r="AF299" s="412">
        <f>IF(S299=0,100,S299)</f>
        <v>3.0092592592592588E-3</v>
      </c>
      <c r="AG299" s="412">
        <f>IF(T299=0,100,T299)</f>
        <v>1.4166666666666666E-2</v>
      </c>
      <c r="AH299" s="412" t="str">
        <f>IF(U299=0,100,U299)</f>
        <v>x</v>
      </c>
      <c r="AI299" s="412">
        <f>IF(V299=0,100,V299)</f>
        <v>100</v>
      </c>
      <c r="AJ299" s="412">
        <f>IF(W299=0,100,W299)</f>
        <v>100</v>
      </c>
      <c r="AK299" s="412">
        <f>IF(X299=0,100,X299)</f>
        <v>100</v>
      </c>
      <c r="AL299" s="413">
        <f>IF($B299="Dame",IF(M299=0,100,M299),100)</f>
        <v>100</v>
      </c>
      <c r="AM299" s="413">
        <f>IF($B299="Dame",IF(N299=0,100,N299),100)</f>
        <v>100</v>
      </c>
      <c r="AN299" s="413">
        <f>IF($B299="Dame",IF(O299=0,100,O299),100)</f>
        <v>100</v>
      </c>
      <c r="AO299" s="413">
        <f>IF($B299="Dame",IF(P299=0,100,P299),100)</f>
        <v>100</v>
      </c>
      <c r="AP299" s="413">
        <f>IF($B299="Dame",IF(Q299=0,100,Q299),100)</f>
        <v>100</v>
      </c>
      <c r="AQ299" s="413">
        <f>IF($B299="Dame",IF(R299=0,100,R299),100)</f>
        <v>100</v>
      </c>
      <c r="AR299" s="413">
        <f>IF($B299="Dame",IF(S299=0,100,S299),100)</f>
        <v>100</v>
      </c>
      <c r="AS299" s="413">
        <f>IF($B299="Dame",IF(T299=0,100,T299),100)</f>
        <v>100</v>
      </c>
      <c r="AT299" s="413">
        <f>IF($B299="Dame",IF(U299=0,100,U299),100)</f>
        <v>100</v>
      </c>
      <c r="AU299" s="413">
        <f>IF($B299="Dame",IF(V299=0,100,V299),100)</f>
        <v>100</v>
      </c>
      <c r="AV299" s="413">
        <f>IF($B299="Dame",IF(W299=0,100,W299),100)</f>
        <v>100</v>
      </c>
      <c r="AW299" s="413">
        <f>IF($B299="Dame",IF(X299=0,100,X299),100)</f>
        <v>100</v>
      </c>
    </row>
    <row r="300" spans="1:49" x14ac:dyDescent="0.2">
      <c r="A300" s="319">
        <v>38511</v>
      </c>
      <c r="B300" s="319" t="s">
        <v>472</v>
      </c>
      <c r="C300" s="326">
        <v>437</v>
      </c>
      <c r="D300" s="319"/>
      <c r="E300" s="352">
        <v>2</v>
      </c>
      <c r="F300" s="352">
        <v>2</v>
      </c>
      <c r="G300" s="475">
        <v>2.9548611111111109E-2</v>
      </c>
      <c r="H300" s="487" t="str">
        <f>IF(T300=J300,"Pers","")</f>
        <v/>
      </c>
      <c r="I300" s="487" t="str">
        <f>IF(E300&gt;1,IF(G300=K300,"Pers",""),"")</f>
        <v/>
      </c>
      <c r="J300" s="477">
        <f t="array" ref="J300">MIN(IF(L$13:L$1000=L300,T$13:T$1000))</f>
        <v>1.3784722222222223E-2</v>
      </c>
      <c r="K300" s="477">
        <f t="array" ref="K300">MIN(IF(L$13:L$1000=L300,U$13:U$1000))</f>
        <v>2.7847222222222225E-2</v>
      </c>
      <c r="L300" s="326" t="s">
        <v>262</v>
      </c>
      <c r="M300" s="331">
        <v>3.3101851851851851E-3</v>
      </c>
      <c r="N300" s="331">
        <v>1.7939814814814815E-3</v>
      </c>
      <c r="O300" s="331">
        <v>1.7592592592592592E-3</v>
      </c>
      <c r="P300" s="331">
        <v>1.0069444444444444E-3</v>
      </c>
      <c r="Q300" s="331">
        <v>2.1875000000000002E-3</v>
      </c>
      <c r="R300" s="331">
        <v>2.3379629629629631E-3</v>
      </c>
      <c r="S300" s="331">
        <v>2.9861111111111113E-3</v>
      </c>
      <c r="T300" s="332">
        <f>SUM(M300:S300)</f>
        <v>1.5381944444444445E-2</v>
      </c>
      <c r="U300" s="332">
        <v>2.9548611111111109E-2</v>
      </c>
      <c r="V300" s="343"/>
      <c r="W300" s="343"/>
      <c r="X300" s="343"/>
      <c r="Y300" s="406"/>
      <c r="Z300" s="412">
        <f>IF(M300=0,100,M300)</f>
        <v>3.3101851851851851E-3</v>
      </c>
      <c r="AA300" s="412">
        <f>IF(N300=0,100,N300)</f>
        <v>1.7939814814814815E-3</v>
      </c>
      <c r="AB300" s="412">
        <f>IF(O300=0,100,O300)</f>
        <v>1.7592592592592592E-3</v>
      </c>
      <c r="AC300" s="412">
        <f>IF(P300=0,100,P300)</f>
        <v>1.0069444444444444E-3</v>
      </c>
      <c r="AD300" s="412">
        <f>IF(Q300=0,100,Q300)</f>
        <v>2.1875000000000002E-3</v>
      </c>
      <c r="AE300" s="412">
        <f>IF(R300=0,100,R300)</f>
        <v>2.3379629629629631E-3</v>
      </c>
      <c r="AF300" s="412">
        <f>IF(S300=0,100,S300)</f>
        <v>2.9861111111111113E-3</v>
      </c>
      <c r="AG300" s="412">
        <f>IF(T300=0,100,T300)</f>
        <v>1.5381944444444445E-2</v>
      </c>
      <c r="AH300" s="412">
        <f>IF(U300=0,100,U300)</f>
        <v>2.9548611111111109E-2</v>
      </c>
      <c r="AI300" s="412">
        <f>IF(V300=0,100,V300)</f>
        <v>100</v>
      </c>
      <c r="AJ300" s="412">
        <f>IF(W300=0,100,W300)</f>
        <v>100</v>
      </c>
      <c r="AK300" s="412">
        <f>IF(X300=0,100,X300)</f>
        <v>100</v>
      </c>
      <c r="AL300" s="413">
        <f>IF($B300="Dame",IF(M300=0,100,M300),100)</f>
        <v>100</v>
      </c>
      <c r="AM300" s="413">
        <f>IF($B300="Dame",IF(N300=0,100,N300),100)</f>
        <v>100</v>
      </c>
      <c r="AN300" s="413">
        <f>IF($B300="Dame",IF(O300=0,100,O300),100)</f>
        <v>100</v>
      </c>
      <c r="AO300" s="413">
        <f>IF($B300="Dame",IF(P300=0,100,P300),100)</f>
        <v>100</v>
      </c>
      <c r="AP300" s="413">
        <f>IF($B300="Dame",IF(Q300=0,100,Q300),100)</f>
        <v>100</v>
      </c>
      <c r="AQ300" s="413">
        <f>IF($B300="Dame",IF(R300=0,100,R300),100)</f>
        <v>100</v>
      </c>
      <c r="AR300" s="413">
        <f>IF($B300="Dame",IF(S300=0,100,S300),100)</f>
        <v>100</v>
      </c>
      <c r="AS300" s="413">
        <f>IF($B300="Dame",IF(T300=0,100,T300),100)</f>
        <v>100</v>
      </c>
      <c r="AT300" s="413">
        <f>IF($B300="Dame",IF(U300=0,100,U300),100)</f>
        <v>100</v>
      </c>
      <c r="AU300" s="413">
        <f>IF($B300="Dame",IF(V300=0,100,V300),100)</f>
        <v>100</v>
      </c>
      <c r="AV300" s="413">
        <f>IF($B300="Dame",IF(W300=0,100,W300),100)</f>
        <v>100</v>
      </c>
      <c r="AW300" s="413">
        <f>IF($B300="Dame",IF(X300=0,100,X300),100)</f>
        <v>100</v>
      </c>
    </row>
    <row r="301" spans="1:49" x14ac:dyDescent="0.2">
      <c r="A301" s="319">
        <v>38511</v>
      </c>
      <c r="B301" s="319" t="s">
        <v>472</v>
      </c>
      <c r="C301" s="326">
        <v>268</v>
      </c>
      <c r="D301" s="319"/>
      <c r="E301" s="352">
        <v>2</v>
      </c>
      <c r="F301" s="352">
        <v>1</v>
      </c>
      <c r="G301" s="475">
        <v>3.0370370370370374E-2</v>
      </c>
      <c r="H301" s="487" t="str">
        <f>IF(T301=J301,"Pers","")</f>
        <v>Pers</v>
      </c>
      <c r="I301" s="487" t="str">
        <f>IF(E301&gt;1,IF(G301=K301,"Pers",""),"")</f>
        <v>Pers</v>
      </c>
      <c r="J301" s="477">
        <f t="array" ref="J301">MIN(IF(L$13:L$1000=L301,T$13:T$1000))</f>
        <v>1.488425925925926E-2</v>
      </c>
      <c r="K301" s="477">
        <f t="array" ref="K301">MIN(IF(L$13:L$1000=L301,U$13:U$1000))</f>
        <v>3.0370370370370374E-2</v>
      </c>
      <c r="L301" s="326" t="s">
        <v>176</v>
      </c>
      <c r="M301" s="331">
        <v>2.4189814814814816E-3</v>
      </c>
      <c r="N301" s="331">
        <v>1.7245370370370372E-3</v>
      </c>
      <c r="O301" s="331">
        <v>1.8634259259259261E-3</v>
      </c>
      <c r="P301" s="331">
        <v>1.0648148148148147E-3</v>
      </c>
      <c r="Q301" s="331">
        <v>2.2569444444444447E-3</v>
      </c>
      <c r="R301" s="331">
        <v>2.4537037037037036E-3</v>
      </c>
      <c r="S301" s="331">
        <v>3.1018518518518522E-3</v>
      </c>
      <c r="T301" s="332">
        <f>SUM(M301:S301)</f>
        <v>1.488425925925926E-2</v>
      </c>
      <c r="U301" s="488" t="s">
        <v>529</v>
      </c>
      <c r="V301" s="331"/>
      <c r="W301" s="343"/>
      <c r="X301" s="343"/>
      <c r="Y301" s="408"/>
      <c r="Z301" s="412">
        <f>IF(M301=0,100,M301)</f>
        <v>2.4189814814814816E-3</v>
      </c>
      <c r="AA301" s="412">
        <f>IF(N301=0,100,N301)</f>
        <v>1.7245370370370372E-3</v>
      </c>
      <c r="AB301" s="412">
        <f>IF(O301=0,100,O301)</f>
        <v>1.8634259259259261E-3</v>
      </c>
      <c r="AC301" s="412">
        <f>IF(P301=0,100,P301)</f>
        <v>1.0648148148148147E-3</v>
      </c>
      <c r="AD301" s="412">
        <f>IF(Q301=0,100,Q301)</f>
        <v>2.2569444444444447E-3</v>
      </c>
      <c r="AE301" s="412">
        <f>IF(R301=0,100,R301)</f>
        <v>2.4537037037037036E-3</v>
      </c>
      <c r="AF301" s="412">
        <f>IF(S301=0,100,S301)</f>
        <v>3.1018518518518522E-3</v>
      </c>
      <c r="AG301" s="412">
        <f>IF(T301=0,100,T301)</f>
        <v>1.488425925925926E-2</v>
      </c>
      <c r="AH301" s="412" t="str">
        <f>IF(U301=0,100,U301)</f>
        <v>x</v>
      </c>
      <c r="AI301" s="412">
        <f>IF(V301=0,100,V301)</f>
        <v>100</v>
      </c>
      <c r="AJ301" s="412">
        <f>IF(W301=0,100,W301)</f>
        <v>100</v>
      </c>
      <c r="AK301" s="412">
        <f>IF(X301=0,100,X301)</f>
        <v>100</v>
      </c>
      <c r="AL301" s="413">
        <f>IF($B301="Dame",IF(M301=0,100,M301),100)</f>
        <v>100</v>
      </c>
      <c r="AM301" s="413">
        <f>IF($B301="Dame",IF(N301=0,100,N301),100)</f>
        <v>100</v>
      </c>
      <c r="AN301" s="413">
        <f>IF($B301="Dame",IF(O301=0,100,O301),100)</f>
        <v>100</v>
      </c>
      <c r="AO301" s="413">
        <f>IF($B301="Dame",IF(P301=0,100,P301),100)</f>
        <v>100</v>
      </c>
      <c r="AP301" s="413">
        <f>IF($B301="Dame",IF(Q301=0,100,Q301),100)</f>
        <v>100</v>
      </c>
      <c r="AQ301" s="413">
        <f>IF($B301="Dame",IF(R301=0,100,R301),100)</f>
        <v>100</v>
      </c>
      <c r="AR301" s="413">
        <f>IF($B301="Dame",IF(S301=0,100,S301),100)</f>
        <v>100</v>
      </c>
      <c r="AS301" s="413">
        <f>IF($B301="Dame",IF(T301=0,100,T301),100)</f>
        <v>100</v>
      </c>
      <c r="AT301" s="413">
        <f>IF($B301="Dame",IF(U301=0,100,U301),100)</f>
        <v>100</v>
      </c>
      <c r="AU301" s="413">
        <f>IF($B301="Dame",IF(V301=0,100,V301),100)</f>
        <v>100</v>
      </c>
      <c r="AV301" s="413">
        <f>IF($B301="Dame",IF(W301=0,100,W301),100)</f>
        <v>100</v>
      </c>
      <c r="AW301" s="413">
        <f>IF($B301="Dame",IF(X301=0,100,X301),100)</f>
        <v>100</v>
      </c>
    </row>
    <row r="302" spans="1:49" x14ac:dyDescent="0.2">
      <c r="A302" s="319">
        <v>38511</v>
      </c>
      <c r="B302" s="319" t="s">
        <v>472</v>
      </c>
      <c r="C302" s="326">
        <v>269</v>
      </c>
      <c r="D302" s="319"/>
      <c r="E302" s="352">
        <v>2</v>
      </c>
      <c r="F302" s="352">
        <v>2</v>
      </c>
      <c r="G302" s="475">
        <v>3.0370370370370374E-2</v>
      </c>
      <c r="H302" s="487" t="str">
        <f>IF(T302=J302,"Pers","")</f>
        <v/>
      </c>
      <c r="I302" s="487" t="str">
        <f>IF(E302&gt;1,IF(G302=K302,"Pers",""),"")</f>
        <v>Pers</v>
      </c>
      <c r="J302" s="477">
        <f t="array" ref="J302">MIN(IF(L$13:L$1000=L302,T$13:T$1000))</f>
        <v>1.488425925925926E-2</v>
      </c>
      <c r="K302" s="477">
        <f t="array" ref="K302">MIN(IF(L$13:L$1000=L302,U$13:U$1000))</f>
        <v>3.0370370370370374E-2</v>
      </c>
      <c r="L302" s="326" t="s">
        <v>176</v>
      </c>
      <c r="M302" s="331">
        <v>2.8472222222222219E-3</v>
      </c>
      <c r="N302" s="331">
        <v>1.8402777777777777E-3</v>
      </c>
      <c r="O302" s="331">
        <v>1.8287037037037037E-3</v>
      </c>
      <c r="P302" s="331">
        <v>1.1574074074074073E-3</v>
      </c>
      <c r="Q302" s="331">
        <v>2.3611111111111111E-3</v>
      </c>
      <c r="R302" s="331">
        <v>2.4305555555555556E-3</v>
      </c>
      <c r="S302" s="331">
        <v>3.0208333333333333E-3</v>
      </c>
      <c r="T302" s="332">
        <f>SUM(M302:S302)</f>
        <v>1.5486111111111112E-2</v>
      </c>
      <c r="U302" s="332">
        <v>3.0370370370370374E-2</v>
      </c>
      <c r="V302" s="343"/>
      <c r="W302" s="343"/>
      <c r="X302" s="343"/>
      <c r="Y302" s="408"/>
      <c r="Z302" s="412">
        <f>IF(M302=0,100,M302)</f>
        <v>2.8472222222222219E-3</v>
      </c>
      <c r="AA302" s="412">
        <f>IF(N302=0,100,N302)</f>
        <v>1.8402777777777777E-3</v>
      </c>
      <c r="AB302" s="412">
        <f>IF(O302=0,100,O302)</f>
        <v>1.8287037037037037E-3</v>
      </c>
      <c r="AC302" s="412">
        <f>IF(P302=0,100,P302)</f>
        <v>1.1574074074074073E-3</v>
      </c>
      <c r="AD302" s="412">
        <f>IF(Q302=0,100,Q302)</f>
        <v>2.3611111111111111E-3</v>
      </c>
      <c r="AE302" s="412">
        <f>IF(R302=0,100,R302)</f>
        <v>2.4305555555555556E-3</v>
      </c>
      <c r="AF302" s="412">
        <f>IF(S302=0,100,S302)</f>
        <v>3.0208333333333333E-3</v>
      </c>
      <c r="AG302" s="412">
        <f>IF(T302=0,100,T302)</f>
        <v>1.5486111111111112E-2</v>
      </c>
      <c r="AH302" s="412">
        <f>IF(U302=0,100,U302)</f>
        <v>3.0370370370370374E-2</v>
      </c>
      <c r="AI302" s="412">
        <f>IF(V302=0,100,V302)</f>
        <v>100</v>
      </c>
      <c r="AJ302" s="412">
        <f>IF(W302=0,100,W302)</f>
        <v>100</v>
      </c>
      <c r="AK302" s="412">
        <f>IF(X302=0,100,X302)</f>
        <v>100</v>
      </c>
      <c r="AL302" s="413">
        <f>IF($B302="Dame",IF(M302=0,100,M302),100)</f>
        <v>100</v>
      </c>
      <c r="AM302" s="413">
        <f>IF($B302="Dame",IF(N302=0,100,N302),100)</f>
        <v>100</v>
      </c>
      <c r="AN302" s="413">
        <f>IF($B302="Dame",IF(O302=0,100,O302),100)</f>
        <v>100</v>
      </c>
      <c r="AO302" s="413">
        <f>IF($B302="Dame",IF(P302=0,100,P302),100)</f>
        <v>100</v>
      </c>
      <c r="AP302" s="413">
        <f>IF($B302="Dame",IF(Q302=0,100,Q302),100)</f>
        <v>100</v>
      </c>
      <c r="AQ302" s="413">
        <f>IF($B302="Dame",IF(R302=0,100,R302),100)</f>
        <v>100</v>
      </c>
      <c r="AR302" s="413">
        <f>IF($B302="Dame",IF(S302=0,100,S302),100)</f>
        <v>100</v>
      </c>
      <c r="AS302" s="413">
        <f>IF($B302="Dame",IF(T302=0,100,T302),100)</f>
        <v>100</v>
      </c>
      <c r="AT302" s="413">
        <f>IF($B302="Dame",IF(U302=0,100,U302),100)</f>
        <v>100</v>
      </c>
      <c r="AU302" s="413">
        <f>IF($B302="Dame",IF(V302=0,100,V302),100)</f>
        <v>100</v>
      </c>
      <c r="AV302" s="413">
        <f>IF($B302="Dame",IF(W302=0,100,W302),100)</f>
        <v>100</v>
      </c>
      <c r="AW302" s="413">
        <f>IF($B302="Dame",IF(X302=0,100,X302),100)</f>
        <v>100</v>
      </c>
    </row>
    <row r="303" spans="1:49" x14ac:dyDescent="0.2">
      <c r="A303" s="319">
        <v>38595</v>
      </c>
      <c r="B303" s="319" t="s">
        <v>469</v>
      </c>
      <c r="C303" s="326">
        <v>25</v>
      </c>
      <c r="D303" s="319"/>
      <c r="E303" s="352">
        <v>1</v>
      </c>
      <c r="F303" s="352">
        <v>1</v>
      </c>
      <c r="G303" s="480">
        <v>1.4317129629629631E-2</v>
      </c>
      <c r="H303" s="487" t="str">
        <f>IF(T303=J303,"Pers","")</f>
        <v>Pers</v>
      </c>
      <c r="I303" s="487" t="str">
        <f>IF(E303&gt;1,IF(G303=K303,"Pers",""),"")</f>
        <v/>
      </c>
      <c r="J303" s="477">
        <f t="array" ref="J303">MIN(IF(L$13:L$1000=L303,T$13:T$1000))</f>
        <v>1.4317129629629631E-2</v>
      </c>
      <c r="K303" s="477">
        <f t="array" ref="K303">MIN(IF(L$13:L$1000=L303,U$13:U$1000))</f>
        <v>0</v>
      </c>
      <c r="L303" s="320" t="s">
        <v>34</v>
      </c>
      <c r="M303" s="434">
        <v>2.4305555555555556E-3</v>
      </c>
      <c r="N303" s="331">
        <v>1.6087962962962963E-3</v>
      </c>
      <c r="O303" s="331">
        <v>1.7476851851851852E-3</v>
      </c>
      <c r="P303" s="331">
        <v>1.0300925925925926E-3</v>
      </c>
      <c r="Q303" s="331">
        <v>2.1643518518518518E-3</v>
      </c>
      <c r="R303" s="435">
        <v>2.3495370370370371E-3</v>
      </c>
      <c r="S303" s="331">
        <v>2.9861111111111113E-3</v>
      </c>
      <c r="T303" s="332">
        <f>SUM(M303:S303)</f>
        <v>1.4317129629629631E-2</v>
      </c>
      <c r="U303" s="488" t="s">
        <v>529</v>
      </c>
      <c r="V303" s="343"/>
      <c r="W303" s="343"/>
      <c r="X303" s="343"/>
      <c r="Y303" s="406"/>
      <c r="Z303" s="412">
        <f>IF(M303=0,100,M303)</f>
        <v>2.4305555555555556E-3</v>
      </c>
      <c r="AA303" s="412">
        <f>IF(N303=0,100,N303)</f>
        <v>1.6087962962962963E-3</v>
      </c>
      <c r="AB303" s="412">
        <f>IF(O303=0,100,O303)</f>
        <v>1.7476851851851852E-3</v>
      </c>
      <c r="AC303" s="412">
        <f>IF(P303=0,100,P303)</f>
        <v>1.0300925925925926E-3</v>
      </c>
      <c r="AD303" s="412">
        <f>IF(Q303=0,100,Q303)</f>
        <v>2.1643518518518518E-3</v>
      </c>
      <c r="AE303" s="412">
        <f>IF(R303=0,100,R303)</f>
        <v>2.3495370370370371E-3</v>
      </c>
      <c r="AF303" s="412">
        <f>IF(S303=0,100,S303)</f>
        <v>2.9861111111111113E-3</v>
      </c>
      <c r="AG303" s="412">
        <f>IF(T303=0,100,T303)</f>
        <v>1.4317129629629631E-2</v>
      </c>
      <c r="AH303" s="412" t="str">
        <f>IF(U303=0,100,U303)</f>
        <v>x</v>
      </c>
      <c r="AI303" s="412">
        <f>IF(V303=0,100,V303)</f>
        <v>100</v>
      </c>
      <c r="AJ303" s="412">
        <f>IF(W303=0,100,W303)</f>
        <v>100</v>
      </c>
      <c r="AK303" s="412">
        <f>IF(X303=0,100,X303)</f>
        <v>100</v>
      </c>
      <c r="AL303" s="413">
        <f>IF($B303="Dame",IF(M303=0,100,M303),100)</f>
        <v>2.4305555555555556E-3</v>
      </c>
      <c r="AM303" s="413">
        <f>IF($B303="Dame",IF(N303=0,100,N303),100)</f>
        <v>1.6087962962962963E-3</v>
      </c>
      <c r="AN303" s="413">
        <f>IF($B303="Dame",IF(O303=0,100,O303),100)</f>
        <v>1.7476851851851852E-3</v>
      </c>
      <c r="AO303" s="413">
        <f>IF($B303="Dame",IF(P303=0,100,P303),100)</f>
        <v>1.0300925925925926E-3</v>
      </c>
      <c r="AP303" s="413">
        <f>IF($B303="Dame",IF(Q303=0,100,Q303),100)</f>
        <v>2.1643518518518518E-3</v>
      </c>
      <c r="AQ303" s="413">
        <f>IF($B303="Dame",IF(R303=0,100,R303),100)</f>
        <v>2.3495370370370371E-3</v>
      </c>
      <c r="AR303" s="413">
        <f>IF($B303="Dame",IF(S303=0,100,S303),100)</f>
        <v>2.9861111111111113E-3</v>
      </c>
      <c r="AS303" s="413">
        <f>IF($B303="Dame",IF(T303=0,100,T303),100)</f>
        <v>1.4317129629629631E-2</v>
      </c>
      <c r="AT303" s="413" t="str">
        <f>IF($B303="Dame",IF(U303=0,100,U303),100)</f>
        <v>x</v>
      </c>
      <c r="AU303" s="413">
        <f>IF($B303="Dame",IF(V303=0,100,V303),100)</f>
        <v>100</v>
      </c>
      <c r="AV303" s="413">
        <f>IF($B303="Dame",IF(W303=0,100,W303),100)</f>
        <v>100</v>
      </c>
      <c r="AW303" s="413">
        <f>IF($B303="Dame",IF(X303=0,100,X303),100)</f>
        <v>100</v>
      </c>
    </row>
    <row r="304" spans="1:49" x14ac:dyDescent="0.2">
      <c r="A304" s="392">
        <v>38595</v>
      </c>
      <c r="B304" s="392" t="s">
        <v>472</v>
      </c>
      <c r="C304" s="393">
        <v>510</v>
      </c>
      <c r="D304" s="392"/>
      <c r="E304" s="394">
        <v>1</v>
      </c>
      <c r="F304" s="394">
        <v>1</v>
      </c>
      <c r="G304" s="480">
        <v>1.4502314814814815E-2</v>
      </c>
      <c r="H304" s="487" t="str">
        <f>IF(T304=J304,"Pers","")</f>
        <v>Pers</v>
      </c>
      <c r="I304" s="487" t="str">
        <f>IF(E304&gt;1,IF(G304=K304,"Pers",""),"")</f>
        <v/>
      </c>
      <c r="J304" s="477">
        <f t="array" ref="J304">MIN(IF(L$13:L$1000=L304,T$13:T$1000))</f>
        <v>1.4502314814814815E-2</v>
      </c>
      <c r="K304" s="477">
        <f t="array" ref="K304">MIN(IF(L$13:L$1000=L304,U$13:U$1000))</f>
        <v>0</v>
      </c>
      <c r="L304" s="393" t="s">
        <v>303</v>
      </c>
      <c r="M304" s="331">
        <v>2.5694444444444445E-3</v>
      </c>
      <c r="N304" s="331">
        <v>1.6782407407407406E-3</v>
      </c>
      <c r="O304" s="331">
        <v>1.736111111111111E-3</v>
      </c>
      <c r="P304" s="331">
        <v>1.0532407407407407E-3</v>
      </c>
      <c r="Q304" s="331">
        <v>2.1643518518518518E-3</v>
      </c>
      <c r="R304" s="331">
        <v>2.3263888888888887E-3</v>
      </c>
      <c r="S304" s="436">
        <v>2.9745370370370373E-3</v>
      </c>
      <c r="T304" s="437">
        <f>SUM(M304:S304)</f>
        <v>1.4502314814814815E-2</v>
      </c>
      <c r="U304" s="488" t="s">
        <v>529</v>
      </c>
      <c r="V304" s="438"/>
      <c r="W304" s="438"/>
      <c r="X304" s="438"/>
      <c r="Y304" s="408"/>
      <c r="Z304" s="412">
        <f>IF(M304=0,100,M304)</f>
        <v>2.5694444444444445E-3</v>
      </c>
      <c r="AA304" s="412">
        <f>IF(N304=0,100,N304)</f>
        <v>1.6782407407407406E-3</v>
      </c>
      <c r="AB304" s="412">
        <f>IF(O304=0,100,O304)</f>
        <v>1.736111111111111E-3</v>
      </c>
      <c r="AC304" s="412">
        <f>IF(P304=0,100,P304)</f>
        <v>1.0532407407407407E-3</v>
      </c>
      <c r="AD304" s="412">
        <f>IF(Q304=0,100,Q304)</f>
        <v>2.1643518518518518E-3</v>
      </c>
      <c r="AE304" s="412">
        <f>IF(R304=0,100,R304)</f>
        <v>2.3263888888888887E-3</v>
      </c>
      <c r="AF304" s="412">
        <f>IF(S304=0,100,S304)</f>
        <v>2.9745370370370373E-3</v>
      </c>
      <c r="AG304" s="412">
        <f>IF(T304=0,100,T304)</f>
        <v>1.4502314814814815E-2</v>
      </c>
      <c r="AH304" s="412" t="str">
        <f>IF(U304=0,100,U304)</f>
        <v>x</v>
      </c>
      <c r="AI304" s="412">
        <f>IF(V304=0,100,V304)</f>
        <v>100</v>
      </c>
      <c r="AJ304" s="412">
        <f>IF(W304=0,100,W304)</f>
        <v>100</v>
      </c>
      <c r="AK304" s="412">
        <f>IF(X304=0,100,X304)</f>
        <v>100</v>
      </c>
      <c r="AL304" s="413">
        <f>IF($B304="Dame",IF(M304=0,100,M304),100)</f>
        <v>100</v>
      </c>
      <c r="AM304" s="413">
        <f>IF($B304="Dame",IF(N304=0,100,N304),100)</f>
        <v>100</v>
      </c>
      <c r="AN304" s="413">
        <f>IF($B304="Dame",IF(O304=0,100,O304),100)</f>
        <v>100</v>
      </c>
      <c r="AO304" s="413">
        <f>IF($B304="Dame",IF(P304=0,100,P304),100)</f>
        <v>100</v>
      </c>
      <c r="AP304" s="413">
        <f>IF($B304="Dame",IF(Q304=0,100,Q304),100)</f>
        <v>100</v>
      </c>
      <c r="AQ304" s="413">
        <f>IF($B304="Dame",IF(R304=0,100,R304),100)</f>
        <v>100</v>
      </c>
      <c r="AR304" s="413">
        <f>IF($B304="Dame",IF(S304=0,100,S304),100)</f>
        <v>100</v>
      </c>
      <c r="AS304" s="413">
        <f>IF($B304="Dame",IF(T304=0,100,T304),100)</f>
        <v>100</v>
      </c>
      <c r="AT304" s="413">
        <f>IF($B304="Dame",IF(U304=0,100,U304),100)</f>
        <v>100</v>
      </c>
      <c r="AU304" s="413">
        <f>IF($B304="Dame",IF(V304=0,100,V304),100)</f>
        <v>100</v>
      </c>
      <c r="AV304" s="413">
        <f>IF($B304="Dame",IF(W304=0,100,W304),100)</f>
        <v>100</v>
      </c>
      <c r="AW304" s="413">
        <f>IF($B304="Dame",IF(X304=0,100,X304),100)</f>
        <v>100</v>
      </c>
    </row>
    <row r="305" spans="1:49" x14ac:dyDescent="0.2">
      <c r="A305" s="319">
        <v>38595</v>
      </c>
      <c r="B305" s="319" t="s">
        <v>469</v>
      </c>
      <c r="C305" s="326">
        <v>58</v>
      </c>
      <c r="D305" s="319"/>
      <c r="E305" s="352">
        <v>1</v>
      </c>
      <c r="F305" s="352">
        <v>1</v>
      </c>
      <c r="G305" s="474">
        <v>1.5231481481481483E-2</v>
      </c>
      <c r="H305" s="487" t="str">
        <f>IF(T305=J305,"Pers","")</f>
        <v>Pers</v>
      </c>
      <c r="I305" s="487" t="str">
        <f>IF(E305&gt;1,IF(G305=K305,"Pers",""),"")</f>
        <v/>
      </c>
      <c r="J305" s="477">
        <f t="array" ref="J305">MIN(IF(L$13:L$1000=L305,T$13:T$1000))</f>
        <v>1.5231481481481483E-2</v>
      </c>
      <c r="K305" s="477">
        <f t="array" ref="K305">MIN(IF(L$13:L$1000=L305,U$13:U$1000))</f>
        <v>0</v>
      </c>
      <c r="L305" s="320" t="s">
        <v>62</v>
      </c>
      <c r="M305" s="331">
        <v>2.7083333333333334E-3</v>
      </c>
      <c r="N305" s="331">
        <v>1.736111111111111E-3</v>
      </c>
      <c r="O305" s="331">
        <v>1.8865740740740742E-3</v>
      </c>
      <c r="P305" s="331">
        <v>1.1342592592592591E-3</v>
      </c>
      <c r="Q305" s="331">
        <v>2.2337962962962967E-3</v>
      </c>
      <c r="R305" s="331">
        <v>2.4768518518518516E-3</v>
      </c>
      <c r="S305" s="331">
        <v>3.0555555555555557E-3</v>
      </c>
      <c r="T305" s="332">
        <f>SUM(M305:S305)</f>
        <v>1.5231481481481483E-2</v>
      </c>
      <c r="U305" s="488" t="s">
        <v>529</v>
      </c>
      <c r="V305" s="343"/>
      <c r="W305" s="343"/>
      <c r="X305" s="343"/>
      <c r="Y305" s="408"/>
      <c r="Z305" s="412">
        <f>IF(M305=0,100,M305)</f>
        <v>2.7083333333333334E-3</v>
      </c>
      <c r="AA305" s="412">
        <f>IF(N305=0,100,N305)</f>
        <v>1.736111111111111E-3</v>
      </c>
      <c r="AB305" s="412">
        <f>IF(O305=0,100,O305)</f>
        <v>1.8865740740740742E-3</v>
      </c>
      <c r="AC305" s="412">
        <f>IF(P305=0,100,P305)</f>
        <v>1.1342592592592591E-3</v>
      </c>
      <c r="AD305" s="412">
        <f>IF(Q305=0,100,Q305)</f>
        <v>2.2337962962962967E-3</v>
      </c>
      <c r="AE305" s="412">
        <f>IF(R305=0,100,R305)</f>
        <v>2.4768518518518516E-3</v>
      </c>
      <c r="AF305" s="412">
        <f>IF(S305=0,100,S305)</f>
        <v>3.0555555555555557E-3</v>
      </c>
      <c r="AG305" s="412">
        <f>IF(T305=0,100,T305)</f>
        <v>1.5231481481481483E-2</v>
      </c>
      <c r="AH305" s="412" t="str">
        <f>IF(U305=0,100,U305)</f>
        <v>x</v>
      </c>
      <c r="AI305" s="412">
        <f>IF(V305=0,100,V305)</f>
        <v>100</v>
      </c>
      <c r="AJ305" s="412">
        <f>IF(W305=0,100,W305)</f>
        <v>100</v>
      </c>
      <c r="AK305" s="412">
        <f>IF(X305=0,100,X305)</f>
        <v>100</v>
      </c>
      <c r="AL305" s="413">
        <f>IF($B305="Dame",IF(M305=0,100,M305),100)</f>
        <v>2.7083333333333334E-3</v>
      </c>
      <c r="AM305" s="413">
        <f>IF($B305="Dame",IF(N305=0,100,N305),100)</f>
        <v>1.736111111111111E-3</v>
      </c>
      <c r="AN305" s="413">
        <f>IF($B305="Dame",IF(O305=0,100,O305),100)</f>
        <v>1.8865740740740742E-3</v>
      </c>
      <c r="AO305" s="413">
        <f>IF($B305="Dame",IF(P305=0,100,P305),100)</f>
        <v>1.1342592592592591E-3</v>
      </c>
      <c r="AP305" s="413">
        <f>IF($B305="Dame",IF(Q305=0,100,Q305),100)</f>
        <v>2.2337962962962967E-3</v>
      </c>
      <c r="AQ305" s="413">
        <f>IF($B305="Dame",IF(R305=0,100,R305),100)</f>
        <v>2.4768518518518516E-3</v>
      </c>
      <c r="AR305" s="413">
        <f>IF($B305="Dame",IF(S305=0,100,S305),100)</f>
        <v>3.0555555555555557E-3</v>
      </c>
      <c r="AS305" s="413">
        <f>IF($B305="Dame",IF(T305=0,100,T305),100)</f>
        <v>1.5231481481481483E-2</v>
      </c>
      <c r="AT305" s="413" t="str">
        <f>IF($B305="Dame",IF(U305=0,100,U305),100)</f>
        <v>x</v>
      </c>
      <c r="AU305" s="413">
        <f>IF($B305="Dame",IF(V305=0,100,V305),100)</f>
        <v>100</v>
      </c>
      <c r="AV305" s="413">
        <f>IF($B305="Dame",IF(W305=0,100,W305),100)</f>
        <v>100</v>
      </c>
      <c r="AW305" s="413">
        <f>IF($B305="Dame",IF(X305=0,100,X305),100)</f>
        <v>100</v>
      </c>
    </row>
    <row r="306" spans="1:49" x14ac:dyDescent="0.2">
      <c r="A306" s="319">
        <v>38595</v>
      </c>
      <c r="B306" s="319" t="s">
        <v>469</v>
      </c>
      <c r="C306" s="326">
        <v>122</v>
      </c>
      <c r="D306" s="319"/>
      <c r="E306" s="352">
        <v>1</v>
      </c>
      <c r="F306" s="352">
        <v>1</v>
      </c>
      <c r="G306" s="474">
        <v>1.5520833333333333E-2</v>
      </c>
      <c r="H306" s="487" t="str">
        <f>IF(T306=J306,"Pers","")</f>
        <v>Pers</v>
      </c>
      <c r="I306" s="487" t="str">
        <f>IF(E306&gt;1,IF(G306=K306,"Pers",""),"")</f>
        <v/>
      </c>
      <c r="J306" s="477">
        <f t="array" ref="J306">MIN(IF(L$13:L$1000=L306,T$13:T$1000))</f>
        <v>1.5520833333333333E-2</v>
      </c>
      <c r="K306" s="477">
        <f t="array" ref="K306">MIN(IF(L$13:L$1000=L306,U$13:U$1000))</f>
        <v>0</v>
      </c>
      <c r="L306" s="320" t="s">
        <v>103</v>
      </c>
      <c r="M306" s="331">
        <v>2.6388888888888885E-3</v>
      </c>
      <c r="N306" s="331">
        <v>1.6435185185185183E-3</v>
      </c>
      <c r="O306" s="331">
        <v>1.9328703703703704E-3</v>
      </c>
      <c r="P306" s="331">
        <v>1.1689814814814816E-3</v>
      </c>
      <c r="Q306" s="331">
        <v>2.3148148148148151E-3</v>
      </c>
      <c r="R306" s="331">
        <v>2.5462962962962961E-3</v>
      </c>
      <c r="S306" s="331">
        <v>3.2754629629629631E-3</v>
      </c>
      <c r="T306" s="332">
        <f>SUM(M306:S306)</f>
        <v>1.5520833333333333E-2</v>
      </c>
      <c r="U306" s="488" t="s">
        <v>529</v>
      </c>
      <c r="V306" s="343"/>
      <c r="W306" s="343"/>
      <c r="X306" s="343"/>
      <c r="Y306" s="408"/>
      <c r="Z306" s="412">
        <f>IF(M306=0,100,M306)</f>
        <v>2.6388888888888885E-3</v>
      </c>
      <c r="AA306" s="412">
        <f>IF(N306=0,100,N306)</f>
        <v>1.6435185185185183E-3</v>
      </c>
      <c r="AB306" s="412">
        <f>IF(O306=0,100,O306)</f>
        <v>1.9328703703703704E-3</v>
      </c>
      <c r="AC306" s="412">
        <f>IF(P306=0,100,P306)</f>
        <v>1.1689814814814816E-3</v>
      </c>
      <c r="AD306" s="412">
        <f>IF(Q306=0,100,Q306)</f>
        <v>2.3148148148148151E-3</v>
      </c>
      <c r="AE306" s="412">
        <f>IF(R306=0,100,R306)</f>
        <v>2.5462962962962961E-3</v>
      </c>
      <c r="AF306" s="412">
        <f>IF(S306=0,100,S306)</f>
        <v>3.2754629629629631E-3</v>
      </c>
      <c r="AG306" s="412">
        <f>IF(T306=0,100,T306)</f>
        <v>1.5520833333333333E-2</v>
      </c>
      <c r="AH306" s="412" t="str">
        <f>IF(U306=0,100,U306)</f>
        <v>x</v>
      </c>
      <c r="AI306" s="412">
        <f>IF(V306=0,100,V306)</f>
        <v>100</v>
      </c>
      <c r="AJ306" s="412">
        <f>IF(W306=0,100,W306)</f>
        <v>100</v>
      </c>
      <c r="AK306" s="412">
        <f>IF(X306=0,100,X306)</f>
        <v>100</v>
      </c>
      <c r="AL306" s="413">
        <f>IF($B306="Dame",IF(M306=0,100,M306),100)</f>
        <v>2.6388888888888885E-3</v>
      </c>
      <c r="AM306" s="413">
        <f>IF($B306="Dame",IF(N306=0,100,N306),100)</f>
        <v>1.6435185185185183E-3</v>
      </c>
      <c r="AN306" s="413">
        <f>IF($B306="Dame",IF(O306=0,100,O306),100)</f>
        <v>1.9328703703703704E-3</v>
      </c>
      <c r="AO306" s="413">
        <f>IF($B306="Dame",IF(P306=0,100,P306),100)</f>
        <v>1.1689814814814816E-3</v>
      </c>
      <c r="AP306" s="413">
        <f>IF($B306="Dame",IF(Q306=0,100,Q306),100)</f>
        <v>2.3148148148148151E-3</v>
      </c>
      <c r="AQ306" s="413">
        <f>IF($B306="Dame",IF(R306=0,100,R306),100)</f>
        <v>2.5462962962962961E-3</v>
      </c>
      <c r="AR306" s="413">
        <f>IF($B306="Dame",IF(S306=0,100,S306),100)</f>
        <v>3.2754629629629631E-3</v>
      </c>
      <c r="AS306" s="413">
        <f>IF($B306="Dame",IF(T306=0,100,T306),100)</f>
        <v>1.5520833333333333E-2</v>
      </c>
      <c r="AT306" s="413" t="str">
        <f>IF($B306="Dame",IF(U306=0,100,U306),100)</f>
        <v>x</v>
      </c>
      <c r="AU306" s="413">
        <f>IF($B306="Dame",IF(V306=0,100,V306),100)</f>
        <v>100</v>
      </c>
      <c r="AV306" s="413">
        <f>IF($B306="Dame",IF(W306=0,100,W306),100)</f>
        <v>100</v>
      </c>
      <c r="AW306" s="413">
        <f>IF($B306="Dame",IF(X306=0,100,X306),100)</f>
        <v>100</v>
      </c>
    </row>
    <row r="307" spans="1:49" x14ac:dyDescent="0.2">
      <c r="A307" s="319">
        <v>38595</v>
      </c>
      <c r="B307" s="319" t="s">
        <v>472</v>
      </c>
      <c r="C307" s="326">
        <v>438</v>
      </c>
      <c r="D307" s="319"/>
      <c r="E307" s="352">
        <v>1</v>
      </c>
      <c r="F307" s="352">
        <v>1</v>
      </c>
      <c r="G307" s="474">
        <v>1.576388888888889E-2</v>
      </c>
      <c r="H307" s="487" t="str">
        <f>IF(T307=J307,"Pers","")</f>
        <v>Pers</v>
      </c>
      <c r="I307" s="487" t="str">
        <f>IF(E307&gt;1,IF(G307=K307,"Pers",""),"")</f>
        <v/>
      </c>
      <c r="J307" s="477">
        <f t="array" ref="J307">MIN(IF(L$13:L$1000=L307,T$13:T$1000))</f>
        <v>1.576388888888889E-2</v>
      </c>
      <c r="K307" s="477">
        <f t="array" ref="K307">MIN(IF(L$13:L$1000=L307,U$13:U$1000))</f>
        <v>0</v>
      </c>
      <c r="L307" s="326" t="s">
        <v>263</v>
      </c>
      <c r="M307" s="331">
        <v>2.7893518518518519E-3</v>
      </c>
      <c r="N307" s="331">
        <v>1.5972222222222221E-3</v>
      </c>
      <c r="O307" s="331">
        <v>2.0370370370370373E-3</v>
      </c>
      <c r="P307" s="331">
        <v>1.1226851851851851E-3</v>
      </c>
      <c r="Q307" s="331">
        <v>2.3726851851851851E-3</v>
      </c>
      <c r="R307" s="331">
        <v>2.615740740740741E-3</v>
      </c>
      <c r="S307" s="331">
        <v>3.2291666666666666E-3</v>
      </c>
      <c r="T307" s="332">
        <f>SUM(M307:S307)</f>
        <v>1.576388888888889E-2</v>
      </c>
      <c r="U307" s="488" t="s">
        <v>529</v>
      </c>
      <c r="V307" s="343"/>
      <c r="W307" s="343"/>
      <c r="X307" s="343"/>
      <c r="Y307" s="408"/>
      <c r="Z307" s="412">
        <f>IF(M307=0,100,M307)</f>
        <v>2.7893518518518519E-3</v>
      </c>
      <c r="AA307" s="412">
        <f>IF(N307=0,100,N307)</f>
        <v>1.5972222222222221E-3</v>
      </c>
      <c r="AB307" s="412">
        <f>IF(O307=0,100,O307)</f>
        <v>2.0370370370370373E-3</v>
      </c>
      <c r="AC307" s="412">
        <f>IF(P307=0,100,P307)</f>
        <v>1.1226851851851851E-3</v>
      </c>
      <c r="AD307" s="412">
        <f>IF(Q307=0,100,Q307)</f>
        <v>2.3726851851851851E-3</v>
      </c>
      <c r="AE307" s="412">
        <f>IF(R307=0,100,R307)</f>
        <v>2.615740740740741E-3</v>
      </c>
      <c r="AF307" s="412">
        <f>IF(S307=0,100,S307)</f>
        <v>3.2291666666666666E-3</v>
      </c>
      <c r="AG307" s="412">
        <f>IF(T307=0,100,T307)</f>
        <v>1.576388888888889E-2</v>
      </c>
      <c r="AH307" s="412" t="str">
        <f>IF(U307=0,100,U307)</f>
        <v>x</v>
      </c>
      <c r="AI307" s="412">
        <f>IF(V307=0,100,V307)</f>
        <v>100</v>
      </c>
      <c r="AJ307" s="412">
        <f>IF(W307=0,100,W307)</f>
        <v>100</v>
      </c>
      <c r="AK307" s="412">
        <f>IF(X307=0,100,X307)</f>
        <v>100</v>
      </c>
      <c r="AL307" s="413">
        <f>IF($B307="Dame",IF(M307=0,100,M307),100)</f>
        <v>100</v>
      </c>
      <c r="AM307" s="413">
        <f>IF($B307="Dame",IF(N307=0,100,N307),100)</f>
        <v>100</v>
      </c>
      <c r="AN307" s="413">
        <f>IF($B307="Dame",IF(O307=0,100,O307),100)</f>
        <v>100</v>
      </c>
      <c r="AO307" s="413">
        <f>IF($B307="Dame",IF(P307=0,100,P307),100)</f>
        <v>100</v>
      </c>
      <c r="AP307" s="413">
        <f>IF($B307="Dame",IF(Q307=0,100,Q307),100)</f>
        <v>100</v>
      </c>
      <c r="AQ307" s="413">
        <f>IF($B307="Dame",IF(R307=0,100,R307),100)</f>
        <v>100</v>
      </c>
      <c r="AR307" s="413">
        <f>IF($B307="Dame",IF(S307=0,100,S307),100)</f>
        <v>100</v>
      </c>
      <c r="AS307" s="413">
        <f>IF($B307="Dame",IF(T307=0,100,T307),100)</f>
        <v>100</v>
      </c>
      <c r="AT307" s="413">
        <f>IF($B307="Dame",IF(U307=0,100,U307),100)</f>
        <v>100</v>
      </c>
      <c r="AU307" s="413">
        <f>IF($B307="Dame",IF(V307=0,100,V307),100)</f>
        <v>100</v>
      </c>
      <c r="AV307" s="413">
        <f>IF($B307="Dame",IF(W307=0,100,W307),100)</f>
        <v>100</v>
      </c>
      <c r="AW307" s="413">
        <f>IF($B307="Dame",IF(X307=0,100,X307),100)</f>
        <v>100</v>
      </c>
    </row>
    <row r="308" spans="1:49" x14ac:dyDescent="0.2">
      <c r="A308" s="319">
        <v>38595</v>
      </c>
      <c r="B308" s="319" t="s">
        <v>469</v>
      </c>
      <c r="C308" s="326">
        <v>105</v>
      </c>
      <c r="D308" s="319"/>
      <c r="E308" s="352">
        <v>1</v>
      </c>
      <c r="F308" s="352">
        <v>1</v>
      </c>
      <c r="G308" s="474">
        <v>1.6423611111111111E-2</v>
      </c>
      <c r="H308" s="487" t="str">
        <f>IF(T308=J308,"Pers","")</f>
        <v>Pers</v>
      </c>
      <c r="I308" s="487" t="str">
        <f>IF(E308&gt;1,IF(G308=K308,"Pers",""),"")</f>
        <v/>
      </c>
      <c r="J308" s="477">
        <f t="array" ref="J308">MIN(IF(L$13:L$1000=L308,T$13:T$1000))</f>
        <v>1.6423611111111111E-2</v>
      </c>
      <c r="K308" s="477">
        <f t="array" ref="K308">MIN(IF(L$13:L$1000=L308,U$13:U$1000))</f>
        <v>0</v>
      </c>
      <c r="L308" s="320" t="s">
        <v>90</v>
      </c>
      <c r="M308" s="428">
        <v>2.8935185185185188E-3</v>
      </c>
      <c r="N308" s="428">
        <v>1.736111111111111E-3</v>
      </c>
      <c r="O308" s="428">
        <v>2.0486111111111113E-3</v>
      </c>
      <c r="P308" s="428">
        <v>1.1458333333333333E-3</v>
      </c>
      <c r="Q308" s="428">
        <v>2.5115740740740741E-3</v>
      </c>
      <c r="R308" s="428">
        <v>2.6504629629629625E-3</v>
      </c>
      <c r="S308" s="428">
        <v>3.4375E-3</v>
      </c>
      <c r="T308" s="430">
        <f>SUM(M308:S308)</f>
        <v>1.6423611111111111E-2</v>
      </c>
      <c r="U308" s="488" t="s">
        <v>529</v>
      </c>
      <c r="V308" s="331"/>
      <c r="W308" s="343"/>
      <c r="X308" s="343"/>
      <c r="Y308" s="406"/>
      <c r="Z308" s="412">
        <f>IF(M308=0,100,M308)</f>
        <v>2.8935185185185188E-3</v>
      </c>
      <c r="AA308" s="412">
        <f>IF(N308=0,100,N308)</f>
        <v>1.736111111111111E-3</v>
      </c>
      <c r="AB308" s="412">
        <f>IF(O308=0,100,O308)</f>
        <v>2.0486111111111113E-3</v>
      </c>
      <c r="AC308" s="412">
        <f>IF(P308=0,100,P308)</f>
        <v>1.1458333333333333E-3</v>
      </c>
      <c r="AD308" s="412">
        <f>IF(Q308=0,100,Q308)</f>
        <v>2.5115740740740741E-3</v>
      </c>
      <c r="AE308" s="412">
        <f>IF(R308=0,100,R308)</f>
        <v>2.6504629629629625E-3</v>
      </c>
      <c r="AF308" s="412">
        <f>IF(S308=0,100,S308)</f>
        <v>3.4375E-3</v>
      </c>
      <c r="AG308" s="412">
        <f>IF(T308=0,100,T308)</f>
        <v>1.6423611111111111E-2</v>
      </c>
      <c r="AH308" s="412" t="str">
        <f>IF(U308=0,100,U308)</f>
        <v>x</v>
      </c>
      <c r="AI308" s="412">
        <f>IF(V308=0,100,V308)</f>
        <v>100</v>
      </c>
      <c r="AJ308" s="412">
        <f>IF(W308=0,100,W308)</f>
        <v>100</v>
      </c>
      <c r="AK308" s="412">
        <f>IF(X308=0,100,X308)</f>
        <v>100</v>
      </c>
      <c r="AL308" s="413">
        <f>IF($B308="Dame",IF(M308=0,100,M308),100)</f>
        <v>2.8935185185185188E-3</v>
      </c>
      <c r="AM308" s="413">
        <f>IF($B308="Dame",IF(N308=0,100,N308),100)</f>
        <v>1.736111111111111E-3</v>
      </c>
      <c r="AN308" s="413">
        <f>IF($B308="Dame",IF(O308=0,100,O308),100)</f>
        <v>2.0486111111111113E-3</v>
      </c>
      <c r="AO308" s="413">
        <f>IF($B308="Dame",IF(P308=0,100,P308),100)</f>
        <v>1.1458333333333333E-3</v>
      </c>
      <c r="AP308" s="413">
        <f>IF($B308="Dame",IF(Q308=0,100,Q308),100)</f>
        <v>2.5115740740740741E-3</v>
      </c>
      <c r="AQ308" s="413">
        <f>IF($B308="Dame",IF(R308=0,100,R308),100)</f>
        <v>2.6504629629629625E-3</v>
      </c>
      <c r="AR308" s="413">
        <f>IF($B308="Dame",IF(S308=0,100,S308),100)</f>
        <v>3.4375E-3</v>
      </c>
      <c r="AS308" s="413">
        <f>IF($B308="Dame",IF(T308=0,100,T308),100)</f>
        <v>1.6423611111111111E-2</v>
      </c>
      <c r="AT308" s="413" t="str">
        <f>IF($B308="Dame",IF(U308=0,100,U308),100)</f>
        <v>x</v>
      </c>
      <c r="AU308" s="413">
        <f>IF($B308="Dame",IF(V308=0,100,V308),100)</f>
        <v>100</v>
      </c>
      <c r="AV308" s="413">
        <f>IF($B308="Dame",IF(W308=0,100,W308),100)</f>
        <v>100</v>
      </c>
      <c r="AW308" s="413">
        <f>IF($B308="Dame",IF(X308=0,100,X308),100)</f>
        <v>100</v>
      </c>
    </row>
    <row r="309" spans="1:49" x14ac:dyDescent="0.2">
      <c r="A309" s="319">
        <v>38595</v>
      </c>
      <c r="B309" s="319" t="s">
        <v>469</v>
      </c>
      <c r="C309" s="326">
        <v>118</v>
      </c>
      <c r="D309" s="319"/>
      <c r="E309" s="352">
        <v>1</v>
      </c>
      <c r="F309" s="352">
        <v>1</v>
      </c>
      <c r="G309" s="474">
        <v>1.6701388888888891E-2</v>
      </c>
      <c r="H309" s="487" t="str">
        <f>IF(T309=J309,"Pers","")</f>
        <v>Pers</v>
      </c>
      <c r="I309" s="487" t="str">
        <f>IF(E309&gt;1,IF(G309=K309,"Pers",""),"")</f>
        <v/>
      </c>
      <c r="J309" s="477">
        <f t="array" ref="J309">MIN(IF(L$13:L$1000=L309,T$13:T$1000))</f>
        <v>1.6701388888888891E-2</v>
      </c>
      <c r="K309" s="477">
        <f t="array" ref="K309">MIN(IF(L$13:L$1000=L309,U$13:U$1000))</f>
        <v>0</v>
      </c>
      <c r="L309" s="320" t="s">
        <v>100</v>
      </c>
      <c r="M309" s="428">
        <v>2.7314814814814819E-3</v>
      </c>
      <c r="N309" s="428">
        <v>1.9560185185185184E-3</v>
      </c>
      <c r="O309" s="428">
        <v>2.0486111111111113E-3</v>
      </c>
      <c r="P309" s="428">
        <v>1.0995370370370371E-3</v>
      </c>
      <c r="Q309" s="428">
        <v>2.5462962962962961E-3</v>
      </c>
      <c r="R309" s="428">
        <v>2.8356481481481479E-3</v>
      </c>
      <c r="S309" s="428">
        <v>3.483796296296296E-3</v>
      </c>
      <c r="T309" s="430">
        <f>SUM(M309:S309)</f>
        <v>1.6701388888888891E-2</v>
      </c>
      <c r="U309" s="488" t="s">
        <v>529</v>
      </c>
      <c r="V309" s="343"/>
      <c r="W309" s="343"/>
      <c r="X309" s="343"/>
      <c r="Y309" s="408"/>
      <c r="Z309" s="412">
        <f>IF(M309=0,100,M309)</f>
        <v>2.7314814814814819E-3</v>
      </c>
      <c r="AA309" s="412">
        <f>IF(N309=0,100,N309)</f>
        <v>1.9560185185185184E-3</v>
      </c>
      <c r="AB309" s="412">
        <f>IF(O309=0,100,O309)</f>
        <v>2.0486111111111113E-3</v>
      </c>
      <c r="AC309" s="412">
        <f>IF(P309=0,100,P309)</f>
        <v>1.0995370370370371E-3</v>
      </c>
      <c r="AD309" s="412">
        <f>IF(Q309=0,100,Q309)</f>
        <v>2.5462962962962961E-3</v>
      </c>
      <c r="AE309" s="412">
        <f>IF(R309=0,100,R309)</f>
        <v>2.8356481481481479E-3</v>
      </c>
      <c r="AF309" s="412">
        <f>IF(S309=0,100,S309)</f>
        <v>3.483796296296296E-3</v>
      </c>
      <c r="AG309" s="412">
        <f>IF(T309=0,100,T309)</f>
        <v>1.6701388888888891E-2</v>
      </c>
      <c r="AH309" s="412" t="str">
        <f>IF(U309=0,100,U309)</f>
        <v>x</v>
      </c>
      <c r="AI309" s="412">
        <f>IF(V309=0,100,V309)</f>
        <v>100</v>
      </c>
      <c r="AJ309" s="412">
        <f>IF(W309=0,100,W309)</f>
        <v>100</v>
      </c>
      <c r="AK309" s="412">
        <f>IF(X309=0,100,X309)</f>
        <v>100</v>
      </c>
      <c r="AL309" s="413">
        <f>IF($B309="Dame",IF(M309=0,100,M309),100)</f>
        <v>2.7314814814814819E-3</v>
      </c>
      <c r="AM309" s="413">
        <f>IF($B309="Dame",IF(N309=0,100,N309),100)</f>
        <v>1.9560185185185184E-3</v>
      </c>
      <c r="AN309" s="413">
        <f>IF($B309="Dame",IF(O309=0,100,O309),100)</f>
        <v>2.0486111111111113E-3</v>
      </c>
      <c r="AO309" s="413">
        <f>IF($B309="Dame",IF(P309=0,100,P309),100)</f>
        <v>1.0995370370370371E-3</v>
      </c>
      <c r="AP309" s="413">
        <f>IF($B309="Dame",IF(Q309=0,100,Q309),100)</f>
        <v>2.5462962962962961E-3</v>
      </c>
      <c r="AQ309" s="413">
        <f>IF($B309="Dame",IF(R309=0,100,R309),100)</f>
        <v>2.8356481481481479E-3</v>
      </c>
      <c r="AR309" s="413">
        <f>IF($B309="Dame",IF(S309=0,100,S309),100)</f>
        <v>3.483796296296296E-3</v>
      </c>
      <c r="AS309" s="413">
        <f>IF($B309="Dame",IF(T309=0,100,T309),100)</f>
        <v>1.6701388888888891E-2</v>
      </c>
      <c r="AT309" s="413" t="str">
        <f>IF($B309="Dame",IF(U309=0,100,U309),100)</f>
        <v>x</v>
      </c>
      <c r="AU309" s="413">
        <f>IF($B309="Dame",IF(V309=0,100,V309),100)</f>
        <v>100</v>
      </c>
      <c r="AV309" s="413">
        <f>IF($B309="Dame",IF(W309=0,100,W309),100)</f>
        <v>100</v>
      </c>
      <c r="AW309" s="413">
        <f>IF($B309="Dame",IF(X309=0,100,X309),100)</f>
        <v>100</v>
      </c>
    </row>
    <row r="310" spans="1:49" x14ac:dyDescent="0.2">
      <c r="A310" s="319">
        <v>38595</v>
      </c>
      <c r="B310" s="319" t="s">
        <v>469</v>
      </c>
      <c r="C310" s="326">
        <v>30</v>
      </c>
      <c r="D310" s="319"/>
      <c r="E310" s="352">
        <v>1</v>
      </c>
      <c r="F310" s="352">
        <v>1</v>
      </c>
      <c r="G310" s="474">
        <v>1.6805555555555556E-2</v>
      </c>
      <c r="H310" s="487" t="str">
        <f>IF(T310=J310,"Pers","")</f>
        <v/>
      </c>
      <c r="I310" s="487" t="str">
        <f>IF(E310&gt;1,IF(G310=K310,"Pers",""),"")</f>
        <v/>
      </c>
      <c r="J310" s="477">
        <f t="array" ref="J310">MIN(IF(L$13:L$1000=L310,T$13:T$1000))</f>
        <v>1.6701388888888891E-2</v>
      </c>
      <c r="K310" s="477">
        <f t="array" ref="K310">MIN(IF(L$13:L$1000=L310,U$13:U$1000))</f>
        <v>0</v>
      </c>
      <c r="L310" s="320" t="s">
        <v>35</v>
      </c>
      <c r="M310" s="331">
        <v>2.9166666666666668E-3</v>
      </c>
      <c r="N310" s="331">
        <v>1.8518518518518517E-3</v>
      </c>
      <c r="O310" s="331">
        <v>2.0833333333333333E-3</v>
      </c>
      <c r="P310" s="331">
        <v>1.2731481481481483E-3</v>
      </c>
      <c r="Q310" s="331">
        <v>2.4305555555555556E-3</v>
      </c>
      <c r="R310" s="331">
        <v>2.7893518518518519E-3</v>
      </c>
      <c r="S310" s="331">
        <v>3.4606481481481485E-3</v>
      </c>
      <c r="T310" s="332">
        <f>SUM(M310:S310)</f>
        <v>1.6805555555555556E-2</v>
      </c>
      <c r="U310" s="488" t="s">
        <v>529</v>
      </c>
      <c r="V310" s="343"/>
      <c r="W310" s="343"/>
      <c r="X310" s="343"/>
      <c r="Y310" s="408"/>
      <c r="Z310" s="412">
        <f>IF(M310=0,100,M310)</f>
        <v>2.9166666666666668E-3</v>
      </c>
      <c r="AA310" s="412">
        <f>IF(N310=0,100,N310)</f>
        <v>1.8518518518518517E-3</v>
      </c>
      <c r="AB310" s="412">
        <f>IF(O310=0,100,O310)</f>
        <v>2.0833333333333333E-3</v>
      </c>
      <c r="AC310" s="412">
        <f>IF(P310=0,100,P310)</f>
        <v>1.2731481481481483E-3</v>
      </c>
      <c r="AD310" s="412">
        <f>IF(Q310=0,100,Q310)</f>
        <v>2.4305555555555556E-3</v>
      </c>
      <c r="AE310" s="412">
        <f>IF(R310=0,100,R310)</f>
        <v>2.7893518518518519E-3</v>
      </c>
      <c r="AF310" s="412">
        <f>IF(S310=0,100,S310)</f>
        <v>3.4606481481481485E-3</v>
      </c>
      <c r="AG310" s="412">
        <f>IF(T310=0,100,T310)</f>
        <v>1.6805555555555556E-2</v>
      </c>
      <c r="AH310" s="412" t="str">
        <f>IF(U310=0,100,U310)</f>
        <v>x</v>
      </c>
      <c r="AI310" s="412">
        <f>IF(V310=0,100,V310)</f>
        <v>100</v>
      </c>
      <c r="AJ310" s="412">
        <f>IF(W310=0,100,W310)</f>
        <v>100</v>
      </c>
      <c r="AK310" s="412">
        <f>IF(X310=0,100,X310)</f>
        <v>100</v>
      </c>
      <c r="AL310" s="413">
        <f>IF($B310="Dame",IF(M310=0,100,M310),100)</f>
        <v>2.9166666666666668E-3</v>
      </c>
      <c r="AM310" s="413">
        <f>IF($B310="Dame",IF(N310=0,100,N310),100)</f>
        <v>1.8518518518518517E-3</v>
      </c>
      <c r="AN310" s="413">
        <f>IF($B310="Dame",IF(O310=0,100,O310),100)</f>
        <v>2.0833333333333333E-3</v>
      </c>
      <c r="AO310" s="413">
        <f>IF($B310="Dame",IF(P310=0,100,P310),100)</f>
        <v>1.2731481481481483E-3</v>
      </c>
      <c r="AP310" s="413">
        <f>IF($B310="Dame",IF(Q310=0,100,Q310),100)</f>
        <v>2.4305555555555556E-3</v>
      </c>
      <c r="AQ310" s="413">
        <f>IF($B310="Dame",IF(R310=0,100,R310),100)</f>
        <v>2.7893518518518519E-3</v>
      </c>
      <c r="AR310" s="413">
        <f>IF($B310="Dame",IF(S310=0,100,S310),100)</f>
        <v>3.4606481481481485E-3</v>
      </c>
      <c r="AS310" s="413">
        <f>IF($B310="Dame",IF(T310=0,100,T310),100)</f>
        <v>1.6805555555555556E-2</v>
      </c>
      <c r="AT310" s="413" t="str">
        <f>IF($B310="Dame",IF(U310=0,100,U310),100)</f>
        <v>x</v>
      </c>
      <c r="AU310" s="413">
        <f>IF($B310="Dame",IF(V310=0,100,V310),100)</f>
        <v>100</v>
      </c>
      <c r="AV310" s="413">
        <f>IF($B310="Dame",IF(W310=0,100,W310),100)</f>
        <v>100</v>
      </c>
      <c r="AW310" s="413">
        <f>IF($B310="Dame",IF(X310=0,100,X310),100)</f>
        <v>100</v>
      </c>
    </row>
    <row r="311" spans="1:49" x14ac:dyDescent="0.2">
      <c r="A311" s="319">
        <v>38595</v>
      </c>
      <c r="B311" s="319" t="s">
        <v>469</v>
      </c>
      <c r="C311" s="326">
        <v>49</v>
      </c>
      <c r="D311" s="319"/>
      <c r="E311" s="352">
        <v>1</v>
      </c>
      <c r="F311" s="352">
        <v>1</v>
      </c>
      <c r="G311" s="474">
        <v>1.7361111111111112E-2</v>
      </c>
      <c r="H311" s="487" t="str">
        <f>IF(T311=J311,"Pers","")</f>
        <v>Pers</v>
      </c>
      <c r="I311" s="487" t="str">
        <f>IF(E311&gt;1,IF(G311=K311,"Pers",""),"")</f>
        <v/>
      </c>
      <c r="J311" s="477">
        <f t="array" ref="J311">MIN(IF(L$13:L$1000=L311,T$13:T$1000))</f>
        <v>1.7361111111111112E-2</v>
      </c>
      <c r="K311" s="477">
        <f t="array" ref="K311">MIN(IF(L$13:L$1000=L311,U$13:U$1000))</f>
        <v>0</v>
      </c>
      <c r="L311" s="327" t="s">
        <v>55</v>
      </c>
      <c r="M311" s="331">
        <v>2.9745370370370373E-3</v>
      </c>
      <c r="N311" s="331">
        <v>2.1990740740740742E-3</v>
      </c>
      <c r="O311" s="331">
        <v>2.1064814814814813E-3</v>
      </c>
      <c r="P311" s="331">
        <v>1.2152777777777778E-3</v>
      </c>
      <c r="Q311" s="331">
        <v>2.627314814814815E-3</v>
      </c>
      <c r="R311" s="331">
        <v>2.7546296296296294E-3</v>
      </c>
      <c r="S311" s="331">
        <v>3.483796296296296E-3</v>
      </c>
      <c r="T311" s="332">
        <f>SUM(M311:S311)</f>
        <v>1.7361111111111112E-2</v>
      </c>
      <c r="U311" s="488" t="s">
        <v>529</v>
      </c>
      <c r="V311" s="343"/>
      <c r="W311" s="343"/>
      <c r="X311" s="343"/>
      <c r="Y311" s="408"/>
      <c r="Z311" s="412">
        <f>IF(M311=0,100,M311)</f>
        <v>2.9745370370370373E-3</v>
      </c>
      <c r="AA311" s="412">
        <f>IF(N311=0,100,N311)</f>
        <v>2.1990740740740742E-3</v>
      </c>
      <c r="AB311" s="412">
        <f>IF(O311=0,100,O311)</f>
        <v>2.1064814814814813E-3</v>
      </c>
      <c r="AC311" s="412">
        <f>IF(P311=0,100,P311)</f>
        <v>1.2152777777777778E-3</v>
      </c>
      <c r="AD311" s="412">
        <f>IF(Q311=0,100,Q311)</f>
        <v>2.627314814814815E-3</v>
      </c>
      <c r="AE311" s="412">
        <f>IF(R311=0,100,R311)</f>
        <v>2.7546296296296294E-3</v>
      </c>
      <c r="AF311" s="412">
        <f>IF(S311=0,100,S311)</f>
        <v>3.483796296296296E-3</v>
      </c>
      <c r="AG311" s="412">
        <f>IF(T311=0,100,T311)</f>
        <v>1.7361111111111112E-2</v>
      </c>
      <c r="AH311" s="412" t="str">
        <f>IF(U311=0,100,U311)</f>
        <v>x</v>
      </c>
      <c r="AI311" s="412">
        <f>IF(V311=0,100,V311)</f>
        <v>100</v>
      </c>
      <c r="AJ311" s="412">
        <f>IF(W311=0,100,W311)</f>
        <v>100</v>
      </c>
      <c r="AK311" s="412">
        <f>IF(X311=0,100,X311)</f>
        <v>100</v>
      </c>
      <c r="AL311" s="413">
        <f>IF($B311="Dame",IF(M311=0,100,M311),100)</f>
        <v>2.9745370370370373E-3</v>
      </c>
      <c r="AM311" s="413">
        <f>IF($B311="Dame",IF(N311=0,100,N311),100)</f>
        <v>2.1990740740740742E-3</v>
      </c>
      <c r="AN311" s="413">
        <f>IF($B311="Dame",IF(O311=0,100,O311),100)</f>
        <v>2.1064814814814813E-3</v>
      </c>
      <c r="AO311" s="413">
        <f>IF($B311="Dame",IF(P311=0,100,P311),100)</f>
        <v>1.2152777777777778E-3</v>
      </c>
      <c r="AP311" s="413">
        <f>IF($B311="Dame",IF(Q311=0,100,Q311),100)</f>
        <v>2.627314814814815E-3</v>
      </c>
      <c r="AQ311" s="413">
        <f>IF($B311="Dame",IF(R311=0,100,R311),100)</f>
        <v>2.7546296296296294E-3</v>
      </c>
      <c r="AR311" s="413">
        <f>IF($B311="Dame",IF(S311=0,100,S311),100)</f>
        <v>3.483796296296296E-3</v>
      </c>
      <c r="AS311" s="413">
        <f>IF($B311="Dame",IF(T311=0,100,T311),100)</f>
        <v>1.7361111111111112E-2</v>
      </c>
      <c r="AT311" s="413" t="str">
        <f>IF($B311="Dame",IF(U311=0,100,U311),100)</f>
        <v>x</v>
      </c>
      <c r="AU311" s="413">
        <f>IF($B311="Dame",IF(V311=0,100,V311),100)</f>
        <v>100</v>
      </c>
      <c r="AV311" s="413">
        <f>IF($B311="Dame",IF(W311=0,100,W311),100)</f>
        <v>100</v>
      </c>
      <c r="AW311" s="413">
        <f>IF($B311="Dame",IF(X311=0,100,X311),100)</f>
        <v>100</v>
      </c>
    </row>
    <row r="312" spans="1:49" x14ac:dyDescent="0.2">
      <c r="A312" s="319">
        <v>38595</v>
      </c>
      <c r="B312" s="319" t="s">
        <v>469</v>
      </c>
      <c r="C312" s="326">
        <v>131</v>
      </c>
      <c r="D312" s="319"/>
      <c r="E312" s="352">
        <v>1</v>
      </c>
      <c r="F312" s="352">
        <v>1</v>
      </c>
      <c r="G312" s="474">
        <v>1.8460648148148146E-2</v>
      </c>
      <c r="H312" s="487" t="str">
        <f>IF(T312=J312,"Pers","")</f>
        <v>Pers</v>
      </c>
      <c r="I312" s="487" t="str">
        <f>IF(E312&gt;1,IF(G312=K312,"Pers",""),"")</f>
        <v/>
      </c>
      <c r="J312" s="477">
        <f t="array" ref="J312">MIN(IF(L$13:L$1000=L312,T$13:T$1000))</f>
        <v>1.8460648148148146E-2</v>
      </c>
      <c r="K312" s="477">
        <f t="array" ref="K312">MIN(IF(L$13:L$1000=L312,U$13:U$1000))</f>
        <v>0</v>
      </c>
      <c r="L312" s="327" t="s">
        <v>108</v>
      </c>
      <c r="M312" s="331">
        <v>3.0324074074074073E-3</v>
      </c>
      <c r="N312" s="331">
        <v>1.9907407407407408E-3</v>
      </c>
      <c r="O312" s="331">
        <v>2.3032407407407407E-3</v>
      </c>
      <c r="P312" s="331">
        <v>1.3773148148148147E-3</v>
      </c>
      <c r="Q312" s="331">
        <v>2.7083333333333334E-3</v>
      </c>
      <c r="R312" s="331">
        <v>3.1249999999999997E-3</v>
      </c>
      <c r="S312" s="331">
        <v>3.9236111111111112E-3</v>
      </c>
      <c r="T312" s="332">
        <f>SUM(M312:S312)</f>
        <v>1.8460648148148146E-2</v>
      </c>
      <c r="U312" s="488" t="s">
        <v>529</v>
      </c>
      <c r="V312" s="343"/>
      <c r="W312" s="343"/>
      <c r="X312" s="343"/>
      <c r="Y312" s="408"/>
      <c r="Z312" s="412">
        <f>IF(M312=0,100,M312)</f>
        <v>3.0324074074074073E-3</v>
      </c>
      <c r="AA312" s="412">
        <f>IF(N312=0,100,N312)</f>
        <v>1.9907407407407408E-3</v>
      </c>
      <c r="AB312" s="412">
        <f>IF(O312=0,100,O312)</f>
        <v>2.3032407407407407E-3</v>
      </c>
      <c r="AC312" s="412">
        <f>IF(P312=0,100,P312)</f>
        <v>1.3773148148148147E-3</v>
      </c>
      <c r="AD312" s="412">
        <f>IF(Q312=0,100,Q312)</f>
        <v>2.7083333333333334E-3</v>
      </c>
      <c r="AE312" s="412">
        <f>IF(R312=0,100,R312)</f>
        <v>3.1249999999999997E-3</v>
      </c>
      <c r="AF312" s="412">
        <f>IF(S312=0,100,S312)</f>
        <v>3.9236111111111112E-3</v>
      </c>
      <c r="AG312" s="412">
        <f>IF(T312=0,100,T312)</f>
        <v>1.8460648148148146E-2</v>
      </c>
      <c r="AH312" s="412" t="str">
        <f>IF(U312=0,100,U312)</f>
        <v>x</v>
      </c>
      <c r="AI312" s="412">
        <f>IF(V312=0,100,V312)</f>
        <v>100</v>
      </c>
      <c r="AJ312" s="412">
        <f>IF(W312=0,100,W312)</f>
        <v>100</v>
      </c>
      <c r="AK312" s="412">
        <f>IF(X312=0,100,X312)</f>
        <v>100</v>
      </c>
      <c r="AL312" s="413">
        <f>IF($B312="Dame",IF(M312=0,100,M312),100)</f>
        <v>3.0324074074074073E-3</v>
      </c>
      <c r="AM312" s="413">
        <f>IF($B312="Dame",IF(N312=0,100,N312),100)</f>
        <v>1.9907407407407408E-3</v>
      </c>
      <c r="AN312" s="413">
        <f>IF($B312="Dame",IF(O312=0,100,O312),100)</f>
        <v>2.3032407407407407E-3</v>
      </c>
      <c r="AO312" s="413">
        <f>IF($B312="Dame",IF(P312=0,100,P312),100)</f>
        <v>1.3773148148148147E-3</v>
      </c>
      <c r="AP312" s="413">
        <f>IF($B312="Dame",IF(Q312=0,100,Q312),100)</f>
        <v>2.7083333333333334E-3</v>
      </c>
      <c r="AQ312" s="413">
        <f>IF($B312="Dame",IF(R312=0,100,R312),100)</f>
        <v>3.1249999999999997E-3</v>
      </c>
      <c r="AR312" s="413">
        <f>IF($B312="Dame",IF(S312=0,100,S312),100)</f>
        <v>3.9236111111111112E-3</v>
      </c>
      <c r="AS312" s="413">
        <f>IF($B312="Dame",IF(T312=0,100,T312),100)</f>
        <v>1.8460648148148146E-2</v>
      </c>
      <c r="AT312" s="413" t="str">
        <f>IF($B312="Dame",IF(U312=0,100,U312),100)</f>
        <v>x</v>
      </c>
      <c r="AU312" s="413">
        <f>IF($B312="Dame",IF(V312=0,100,V312),100)</f>
        <v>100</v>
      </c>
      <c r="AV312" s="413">
        <f>IF($B312="Dame",IF(W312=0,100,W312),100)</f>
        <v>100</v>
      </c>
      <c r="AW312" s="413">
        <f>IF($B312="Dame",IF(X312=0,100,X312),100)</f>
        <v>100</v>
      </c>
    </row>
    <row r="313" spans="1:49" x14ac:dyDescent="0.2">
      <c r="A313" s="319">
        <v>38595</v>
      </c>
      <c r="B313" s="319" t="s">
        <v>469</v>
      </c>
      <c r="C313" s="326">
        <v>106</v>
      </c>
      <c r="D313" s="319"/>
      <c r="E313" s="352">
        <v>1</v>
      </c>
      <c r="F313" s="352">
        <v>1</v>
      </c>
      <c r="G313" s="474">
        <v>1.8483796296296297E-2</v>
      </c>
      <c r="H313" s="487" t="str">
        <f>IF(T313=J313,"Pers","")</f>
        <v>Pers</v>
      </c>
      <c r="I313" s="487" t="str">
        <f>IF(E313&gt;1,IF(G313=K313,"Pers",""),"")</f>
        <v/>
      </c>
      <c r="J313" s="477">
        <f t="array" ref="J313">MIN(IF(L$13:L$1000=L313,T$13:T$1000))</f>
        <v>1.8483796296296297E-2</v>
      </c>
      <c r="K313" s="477">
        <f t="array" ref="K313">MIN(IF(L$13:L$1000=L313,U$13:U$1000))</f>
        <v>0</v>
      </c>
      <c r="L313" s="346" t="s">
        <v>91</v>
      </c>
      <c r="M313" s="428">
        <v>3.1481481481481482E-3</v>
      </c>
      <c r="N313" s="428">
        <v>1.9907407407407408E-3</v>
      </c>
      <c r="O313" s="428">
        <v>2.2453703703703702E-3</v>
      </c>
      <c r="P313" s="428">
        <v>1.4814814814814814E-3</v>
      </c>
      <c r="Q313" s="428">
        <v>2.6967592592592594E-3</v>
      </c>
      <c r="R313" s="428">
        <v>3.1018518518518522E-3</v>
      </c>
      <c r="S313" s="428">
        <v>3.8194444444444443E-3</v>
      </c>
      <c r="T313" s="430">
        <f>SUM(M313:S313)</f>
        <v>1.8483796296296297E-2</v>
      </c>
      <c r="U313" s="488" t="s">
        <v>529</v>
      </c>
      <c r="V313" s="431"/>
      <c r="W313" s="343"/>
      <c r="X313" s="343"/>
      <c r="Y313" s="408"/>
      <c r="Z313" s="412">
        <f>IF(M313=0,100,M313)</f>
        <v>3.1481481481481482E-3</v>
      </c>
      <c r="AA313" s="412">
        <f>IF(N313=0,100,N313)</f>
        <v>1.9907407407407408E-3</v>
      </c>
      <c r="AB313" s="412">
        <f>IF(O313=0,100,O313)</f>
        <v>2.2453703703703702E-3</v>
      </c>
      <c r="AC313" s="412">
        <f>IF(P313=0,100,P313)</f>
        <v>1.4814814814814814E-3</v>
      </c>
      <c r="AD313" s="412">
        <f>IF(Q313=0,100,Q313)</f>
        <v>2.6967592592592594E-3</v>
      </c>
      <c r="AE313" s="412">
        <f>IF(R313=0,100,R313)</f>
        <v>3.1018518518518522E-3</v>
      </c>
      <c r="AF313" s="412">
        <f>IF(S313=0,100,S313)</f>
        <v>3.8194444444444443E-3</v>
      </c>
      <c r="AG313" s="412">
        <f>IF(T313=0,100,T313)</f>
        <v>1.8483796296296297E-2</v>
      </c>
      <c r="AH313" s="412" t="str">
        <f>IF(U313=0,100,U313)</f>
        <v>x</v>
      </c>
      <c r="AI313" s="412">
        <f>IF(V313=0,100,V313)</f>
        <v>100</v>
      </c>
      <c r="AJ313" s="412">
        <f>IF(W313=0,100,W313)</f>
        <v>100</v>
      </c>
      <c r="AK313" s="412">
        <f>IF(X313=0,100,X313)</f>
        <v>100</v>
      </c>
      <c r="AL313" s="413">
        <f>IF($B313="Dame",IF(M313=0,100,M313),100)</f>
        <v>3.1481481481481482E-3</v>
      </c>
      <c r="AM313" s="413">
        <f>IF($B313="Dame",IF(N313=0,100,N313),100)</f>
        <v>1.9907407407407408E-3</v>
      </c>
      <c r="AN313" s="413">
        <f>IF($B313="Dame",IF(O313=0,100,O313),100)</f>
        <v>2.2453703703703702E-3</v>
      </c>
      <c r="AO313" s="413">
        <f>IF($B313="Dame",IF(P313=0,100,P313),100)</f>
        <v>1.4814814814814814E-3</v>
      </c>
      <c r="AP313" s="413">
        <f>IF($B313="Dame",IF(Q313=0,100,Q313),100)</f>
        <v>2.6967592592592594E-3</v>
      </c>
      <c r="AQ313" s="413">
        <f>IF($B313="Dame",IF(R313=0,100,R313),100)</f>
        <v>3.1018518518518522E-3</v>
      </c>
      <c r="AR313" s="413">
        <f>IF($B313="Dame",IF(S313=0,100,S313),100)</f>
        <v>3.8194444444444443E-3</v>
      </c>
      <c r="AS313" s="413">
        <f>IF($B313="Dame",IF(T313=0,100,T313),100)</f>
        <v>1.8483796296296297E-2</v>
      </c>
      <c r="AT313" s="413" t="str">
        <f>IF($B313="Dame",IF(U313=0,100,U313),100)</f>
        <v>x</v>
      </c>
      <c r="AU313" s="413">
        <f>IF($B313="Dame",IF(V313=0,100,V313),100)</f>
        <v>100</v>
      </c>
      <c r="AV313" s="413">
        <f>IF($B313="Dame",IF(W313=0,100,W313),100)</f>
        <v>100</v>
      </c>
      <c r="AW313" s="413">
        <f>IF($B313="Dame",IF(X313=0,100,X313),100)</f>
        <v>100</v>
      </c>
    </row>
    <row r="314" spans="1:49" x14ac:dyDescent="0.2">
      <c r="A314" s="319">
        <v>38595</v>
      </c>
      <c r="B314" s="319" t="s">
        <v>469</v>
      </c>
      <c r="C314" s="326">
        <v>97</v>
      </c>
      <c r="D314" s="319"/>
      <c r="E314" s="352">
        <v>1</v>
      </c>
      <c r="F314" s="352">
        <v>1</v>
      </c>
      <c r="G314" s="474">
        <v>1.8576388888888892E-2</v>
      </c>
      <c r="H314" s="487" t="str">
        <f>IF(T314=J314,"Pers","")</f>
        <v>Pers</v>
      </c>
      <c r="I314" s="487" t="str">
        <f>IF(E314&gt;1,IF(G314=K314,"Pers",""),"")</f>
        <v/>
      </c>
      <c r="J314" s="477">
        <f t="array" ref="J314">MIN(IF(L$13:L$1000=L314,T$13:T$1000))</f>
        <v>1.8576388888888892E-2</v>
      </c>
      <c r="K314" s="477">
        <f t="array" ref="K314">MIN(IF(L$13:L$1000=L314,U$13:U$1000))</f>
        <v>0</v>
      </c>
      <c r="L314" s="330" t="s">
        <v>84</v>
      </c>
      <c r="M314" s="331">
        <v>3.1134259259259257E-3</v>
      </c>
      <c r="N314" s="331">
        <v>1.9444444444444442E-3</v>
      </c>
      <c r="O314" s="331">
        <v>2.3611111111111111E-3</v>
      </c>
      <c r="P314" s="331">
        <v>1.5046296296296294E-3</v>
      </c>
      <c r="Q314" s="331">
        <v>2.6967592592592594E-3</v>
      </c>
      <c r="R314" s="331">
        <v>3.2175925925925926E-3</v>
      </c>
      <c r="S314" s="331">
        <v>3.7384259259259263E-3</v>
      </c>
      <c r="T314" s="332">
        <f>SUM(M314:S314)</f>
        <v>1.8576388888888892E-2</v>
      </c>
      <c r="U314" s="488" t="s">
        <v>529</v>
      </c>
      <c r="V314" s="343"/>
      <c r="W314" s="343"/>
      <c r="X314" s="343"/>
      <c r="Y314" s="406"/>
      <c r="Z314" s="412">
        <f>IF(M314=0,100,M314)</f>
        <v>3.1134259259259257E-3</v>
      </c>
      <c r="AA314" s="412">
        <f>IF(N314=0,100,N314)</f>
        <v>1.9444444444444442E-3</v>
      </c>
      <c r="AB314" s="412">
        <f>IF(O314=0,100,O314)</f>
        <v>2.3611111111111111E-3</v>
      </c>
      <c r="AC314" s="412">
        <f>IF(P314=0,100,P314)</f>
        <v>1.5046296296296294E-3</v>
      </c>
      <c r="AD314" s="412">
        <f>IF(Q314=0,100,Q314)</f>
        <v>2.6967592592592594E-3</v>
      </c>
      <c r="AE314" s="412">
        <f>IF(R314=0,100,R314)</f>
        <v>3.2175925925925926E-3</v>
      </c>
      <c r="AF314" s="412">
        <f>IF(S314=0,100,S314)</f>
        <v>3.7384259259259263E-3</v>
      </c>
      <c r="AG314" s="412">
        <f>IF(T314=0,100,T314)</f>
        <v>1.8576388888888892E-2</v>
      </c>
      <c r="AH314" s="412" t="str">
        <f>IF(U314=0,100,U314)</f>
        <v>x</v>
      </c>
      <c r="AI314" s="412">
        <f>IF(V314=0,100,V314)</f>
        <v>100</v>
      </c>
      <c r="AJ314" s="412">
        <f>IF(W314=0,100,W314)</f>
        <v>100</v>
      </c>
      <c r="AK314" s="412">
        <f>IF(X314=0,100,X314)</f>
        <v>100</v>
      </c>
      <c r="AL314" s="413">
        <f>IF($B314="Dame",IF(M314=0,100,M314),100)</f>
        <v>3.1134259259259257E-3</v>
      </c>
      <c r="AM314" s="413">
        <f>IF($B314="Dame",IF(N314=0,100,N314),100)</f>
        <v>1.9444444444444442E-3</v>
      </c>
      <c r="AN314" s="413">
        <f>IF($B314="Dame",IF(O314=0,100,O314),100)</f>
        <v>2.3611111111111111E-3</v>
      </c>
      <c r="AO314" s="413">
        <f>IF($B314="Dame",IF(P314=0,100,P314),100)</f>
        <v>1.5046296296296294E-3</v>
      </c>
      <c r="AP314" s="413">
        <f>IF($B314="Dame",IF(Q314=0,100,Q314),100)</f>
        <v>2.6967592592592594E-3</v>
      </c>
      <c r="AQ314" s="413">
        <f>IF($B314="Dame",IF(R314=0,100,R314),100)</f>
        <v>3.2175925925925926E-3</v>
      </c>
      <c r="AR314" s="413">
        <f>IF($B314="Dame",IF(S314=0,100,S314),100)</f>
        <v>3.7384259259259263E-3</v>
      </c>
      <c r="AS314" s="413">
        <f>IF($B314="Dame",IF(T314=0,100,T314),100)</f>
        <v>1.8576388888888892E-2</v>
      </c>
      <c r="AT314" s="413" t="str">
        <f>IF($B314="Dame",IF(U314=0,100,U314),100)</f>
        <v>x</v>
      </c>
      <c r="AU314" s="413">
        <f>IF($B314="Dame",IF(V314=0,100,V314),100)</f>
        <v>100</v>
      </c>
      <c r="AV314" s="413">
        <f>IF($B314="Dame",IF(W314=0,100,W314),100)</f>
        <v>100</v>
      </c>
      <c r="AW314" s="413">
        <f>IF($B314="Dame",IF(X314=0,100,X314),100)</f>
        <v>100</v>
      </c>
    </row>
    <row r="315" spans="1:49" x14ac:dyDescent="0.2">
      <c r="A315" s="319">
        <v>38595</v>
      </c>
      <c r="B315" s="319" t="s">
        <v>472</v>
      </c>
      <c r="C315" s="326">
        <v>302</v>
      </c>
      <c r="D315" s="319"/>
      <c r="E315" s="352">
        <v>1</v>
      </c>
      <c r="F315" s="352"/>
      <c r="G315" s="474">
        <v>2.239583333333333E-2</v>
      </c>
      <c r="H315" s="487" t="str">
        <f>IF(T315=J315,"Pers","")</f>
        <v>Pers</v>
      </c>
      <c r="I315" s="487" t="str">
        <f>IF(E315&gt;1,IF(G315=K315,"Pers",""),"")</f>
        <v/>
      </c>
      <c r="J315" s="477">
        <f t="array" ref="J315">MIN(IF(L$13:L$1000=L315,T$13:T$1000))</f>
        <v>2.239583333333333E-2</v>
      </c>
      <c r="K315" s="477">
        <f t="array" ref="K315">MIN(IF(L$13:L$1000=L315,U$13:U$1000))</f>
        <v>0</v>
      </c>
      <c r="L315" s="326" t="s">
        <v>199</v>
      </c>
      <c r="M315" s="428">
        <v>3.6226851851851854E-3</v>
      </c>
      <c r="N315" s="428">
        <v>2.5925925925925925E-3</v>
      </c>
      <c r="O315" s="428">
        <v>2.6504629629629625E-3</v>
      </c>
      <c r="P315" s="428">
        <v>1.8171296296296297E-3</v>
      </c>
      <c r="Q315" s="428">
        <v>3.3101851851851851E-3</v>
      </c>
      <c r="R315" s="428">
        <v>3.5763888888888894E-3</v>
      </c>
      <c r="S315" s="428">
        <v>4.8263888888888887E-3</v>
      </c>
      <c r="T315" s="430">
        <f>SUM(M315:S315)</f>
        <v>2.239583333333333E-2</v>
      </c>
      <c r="U315" s="488" t="s">
        <v>529</v>
      </c>
      <c r="V315" s="343"/>
      <c r="W315" s="343"/>
      <c r="X315" s="343"/>
      <c r="Y315" s="408"/>
      <c r="Z315" s="412">
        <f>IF(M315=0,100,M315)</f>
        <v>3.6226851851851854E-3</v>
      </c>
      <c r="AA315" s="412">
        <f>IF(N315=0,100,N315)</f>
        <v>2.5925925925925925E-3</v>
      </c>
      <c r="AB315" s="412">
        <f>IF(O315=0,100,O315)</f>
        <v>2.6504629629629625E-3</v>
      </c>
      <c r="AC315" s="412">
        <f>IF(P315=0,100,P315)</f>
        <v>1.8171296296296297E-3</v>
      </c>
      <c r="AD315" s="412">
        <f>IF(Q315=0,100,Q315)</f>
        <v>3.3101851851851851E-3</v>
      </c>
      <c r="AE315" s="412">
        <f>IF(R315=0,100,R315)</f>
        <v>3.5763888888888894E-3</v>
      </c>
      <c r="AF315" s="412">
        <f>IF(S315=0,100,S315)</f>
        <v>4.8263888888888887E-3</v>
      </c>
      <c r="AG315" s="412">
        <f>IF(T315=0,100,T315)</f>
        <v>2.239583333333333E-2</v>
      </c>
      <c r="AH315" s="412" t="str">
        <f>IF(U315=0,100,U315)</f>
        <v>x</v>
      </c>
      <c r="AI315" s="412">
        <f>IF(V315=0,100,V315)</f>
        <v>100</v>
      </c>
      <c r="AJ315" s="412">
        <f>IF(W315=0,100,W315)</f>
        <v>100</v>
      </c>
      <c r="AK315" s="412">
        <f>IF(X315=0,100,X315)</f>
        <v>100</v>
      </c>
      <c r="AL315" s="413">
        <f>IF($B315="Dame",IF(M315=0,100,M315),100)</f>
        <v>100</v>
      </c>
      <c r="AM315" s="413">
        <f>IF($B315="Dame",IF(N315=0,100,N315),100)</f>
        <v>100</v>
      </c>
      <c r="AN315" s="413">
        <f>IF($B315="Dame",IF(O315=0,100,O315),100)</f>
        <v>100</v>
      </c>
      <c r="AO315" s="413">
        <f>IF($B315="Dame",IF(P315=0,100,P315),100)</f>
        <v>100</v>
      </c>
      <c r="AP315" s="413">
        <f>IF($B315="Dame",IF(Q315=0,100,Q315),100)</f>
        <v>100</v>
      </c>
      <c r="AQ315" s="413">
        <f>IF($B315="Dame",IF(R315=0,100,R315),100)</f>
        <v>100</v>
      </c>
      <c r="AR315" s="413">
        <f>IF($B315="Dame",IF(S315=0,100,S315),100)</f>
        <v>100</v>
      </c>
      <c r="AS315" s="413">
        <f>IF($B315="Dame",IF(T315=0,100,T315),100)</f>
        <v>100</v>
      </c>
      <c r="AT315" s="413">
        <f>IF($B315="Dame",IF(U315=0,100,U315),100)</f>
        <v>100</v>
      </c>
      <c r="AU315" s="413">
        <f>IF($B315="Dame",IF(V315=0,100,V315),100)</f>
        <v>100</v>
      </c>
      <c r="AV315" s="413">
        <f>IF($B315="Dame",IF(W315=0,100,W315),100)</f>
        <v>100</v>
      </c>
      <c r="AW315" s="413">
        <f>IF($B315="Dame",IF(X315=0,100,X315),100)</f>
        <v>100</v>
      </c>
    </row>
    <row r="316" spans="1:49" x14ac:dyDescent="0.2">
      <c r="A316" s="319">
        <v>38595</v>
      </c>
      <c r="B316" s="319" t="s">
        <v>472</v>
      </c>
      <c r="C316" s="326">
        <v>217</v>
      </c>
      <c r="D316" s="319"/>
      <c r="E316" s="352">
        <v>2</v>
      </c>
      <c r="F316" s="352">
        <v>1</v>
      </c>
      <c r="G316" s="475">
        <v>2.7245370370370371E-2</v>
      </c>
      <c r="H316" s="487" t="str">
        <f>IF(T316=J316,"Pers","")</f>
        <v>Pers</v>
      </c>
      <c r="I316" s="487" t="str">
        <f>IF(E316&gt;1,IF(G316=K316,"Pers",""),"")</f>
        <v>Pers</v>
      </c>
      <c r="J316" s="477">
        <f t="array" ref="J316">MIN(IF(L$13:L$1000=L316,T$13:T$1000))</f>
        <v>1.3287037037037036E-2</v>
      </c>
      <c r="K316" s="477">
        <f t="array" ref="K316">MIN(IF(L$13:L$1000=L316,U$13:U$1000))</f>
        <v>2.7245370370370371E-2</v>
      </c>
      <c r="L316" s="326" t="s">
        <v>145</v>
      </c>
      <c r="M316" s="331">
        <v>2.3032407407407407E-3</v>
      </c>
      <c r="N316" s="331">
        <v>1.5624999999999999E-3</v>
      </c>
      <c r="O316" s="331">
        <v>1.5740740740740741E-3</v>
      </c>
      <c r="P316" s="331">
        <v>9.6064814814814808E-4</v>
      </c>
      <c r="Q316" s="331">
        <v>1.9444444444444442E-3</v>
      </c>
      <c r="R316" s="331">
        <v>2.1527777777777778E-3</v>
      </c>
      <c r="S316" s="331">
        <v>2.7893518518518519E-3</v>
      </c>
      <c r="T316" s="332">
        <f>SUM(M316:S316)</f>
        <v>1.3287037037037036E-2</v>
      </c>
      <c r="U316" s="488" t="s">
        <v>529</v>
      </c>
      <c r="V316" s="431"/>
      <c r="W316" s="343"/>
      <c r="X316" s="343"/>
      <c r="Y316" s="408"/>
      <c r="Z316" s="412">
        <f>IF(M316=0,100,M316)</f>
        <v>2.3032407407407407E-3</v>
      </c>
      <c r="AA316" s="412">
        <f>IF(N316=0,100,N316)</f>
        <v>1.5624999999999999E-3</v>
      </c>
      <c r="AB316" s="412">
        <f>IF(O316=0,100,O316)</f>
        <v>1.5740740740740741E-3</v>
      </c>
      <c r="AC316" s="412">
        <f>IF(P316=0,100,P316)</f>
        <v>9.6064814814814808E-4</v>
      </c>
      <c r="AD316" s="412">
        <f>IF(Q316=0,100,Q316)</f>
        <v>1.9444444444444442E-3</v>
      </c>
      <c r="AE316" s="412">
        <f>IF(R316=0,100,R316)</f>
        <v>2.1527777777777778E-3</v>
      </c>
      <c r="AF316" s="412">
        <f>IF(S316=0,100,S316)</f>
        <v>2.7893518518518519E-3</v>
      </c>
      <c r="AG316" s="412">
        <f>IF(T316=0,100,T316)</f>
        <v>1.3287037037037036E-2</v>
      </c>
      <c r="AH316" s="412" t="str">
        <f>IF(U316=0,100,U316)</f>
        <v>x</v>
      </c>
      <c r="AI316" s="412">
        <f>IF(V316=0,100,V316)</f>
        <v>100</v>
      </c>
      <c r="AJ316" s="412">
        <f>IF(W316=0,100,W316)</f>
        <v>100</v>
      </c>
      <c r="AK316" s="412">
        <f>IF(X316=0,100,X316)</f>
        <v>100</v>
      </c>
      <c r="AL316" s="413">
        <f>IF($B316="Dame",IF(M316=0,100,M316),100)</f>
        <v>100</v>
      </c>
      <c r="AM316" s="413">
        <f>IF($B316="Dame",IF(N316=0,100,N316),100)</f>
        <v>100</v>
      </c>
      <c r="AN316" s="413">
        <f>IF($B316="Dame",IF(O316=0,100,O316),100)</f>
        <v>100</v>
      </c>
      <c r="AO316" s="413">
        <f>IF($B316="Dame",IF(P316=0,100,P316),100)</f>
        <v>100</v>
      </c>
      <c r="AP316" s="413">
        <f>IF($B316="Dame",IF(Q316=0,100,Q316),100)</f>
        <v>100</v>
      </c>
      <c r="AQ316" s="413">
        <f>IF($B316="Dame",IF(R316=0,100,R316),100)</f>
        <v>100</v>
      </c>
      <c r="AR316" s="413">
        <f>IF($B316="Dame",IF(S316=0,100,S316),100)</f>
        <v>100</v>
      </c>
      <c r="AS316" s="413">
        <f>IF($B316="Dame",IF(T316=0,100,T316),100)</f>
        <v>100</v>
      </c>
      <c r="AT316" s="413">
        <f>IF($B316="Dame",IF(U316=0,100,U316),100)</f>
        <v>100</v>
      </c>
      <c r="AU316" s="413">
        <f>IF($B316="Dame",IF(V316=0,100,V316),100)</f>
        <v>100</v>
      </c>
      <c r="AV316" s="413">
        <f>IF($B316="Dame",IF(W316=0,100,W316),100)</f>
        <v>100</v>
      </c>
      <c r="AW316" s="413">
        <f>IF($B316="Dame",IF(X316=0,100,X316),100)</f>
        <v>100</v>
      </c>
    </row>
    <row r="317" spans="1:49" x14ac:dyDescent="0.2">
      <c r="A317" s="319">
        <v>38595</v>
      </c>
      <c r="B317" s="319" t="s">
        <v>472</v>
      </c>
      <c r="C317" s="326">
        <v>218</v>
      </c>
      <c r="D317" s="319"/>
      <c r="E317" s="352">
        <v>2</v>
      </c>
      <c r="F317" s="352">
        <v>2</v>
      </c>
      <c r="G317" s="475">
        <v>2.7245370370370371E-2</v>
      </c>
      <c r="H317" s="487" t="str">
        <f>IF(T317=J317,"Pers","")</f>
        <v/>
      </c>
      <c r="I317" s="487" t="str">
        <f>IF(E317&gt;1,IF(G317=K317,"Pers",""),"")</f>
        <v>Pers</v>
      </c>
      <c r="J317" s="477">
        <f t="array" ref="J317">MIN(IF(L$13:L$1000=L317,T$13:T$1000))</f>
        <v>1.3287037037037036E-2</v>
      </c>
      <c r="K317" s="477">
        <f t="array" ref="K317">MIN(IF(L$13:L$1000=L317,U$13:U$1000))</f>
        <v>2.7245370370370371E-2</v>
      </c>
      <c r="L317" s="326" t="s">
        <v>145</v>
      </c>
      <c r="M317" s="331">
        <v>2.5810185185185185E-3</v>
      </c>
      <c r="N317" s="331">
        <v>1.7476851851851852E-3</v>
      </c>
      <c r="O317" s="331">
        <v>1.7245370370370372E-3</v>
      </c>
      <c r="P317" s="331">
        <v>1.0069444444444444E-3</v>
      </c>
      <c r="Q317" s="331">
        <v>2.0833333333333333E-3</v>
      </c>
      <c r="R317" s="331">
        <v>2.1527777777777778E-3</v>
      </c>
      <c r="S317" s="331">
        <v>2.6620370370370374E-3</v>
      </c>
      <c r="T317" s="332">
        <f>SUM(M317:S317)</f>
        <v>1.3958333333333333E-2</v>
      </c>
      <c r="U317" s="332">
        <v>2.7245370370370371E-2</v>
      </c>
      <c r="V317" s="343"/>
      <c r="W317" s="343"/>
      <c r="X317" s="343"/>
      <c r="Y317" s="408"/>
      <c r="Z317" s="412">
        <f>IF(M317=0,100,M317)</f>
        <v>2.5810185185185185E-3</v>
      </c>
      <c r="AA317" s="412">
        <f>IF(N317=0,100,N317)</f>
        <v>1.7476851851851852E-3</v>
      </c>
      <c r="AB317" s="412">
        <f>IF(O317=0,100,O317)</f>
        <v>1.7245370370370372E-3</v>
      </c>
      <c r="AC317" s="412">
        <f>IF(P317=0,100,P317)</f>
        <v>1.0069444444444444E-3</v>
      </c>
      <c r="AD317" s="412">
        <f>IF(Q317=0,100,Q317)</f>
        <v>2.0833333333333333E-3</v>
      </c>
      <c r="AE317" s="412">
        <f>IF(R317=0,100,R317)</f>
        <v>2.1527777777777778E-3</v>
      </c>
      <c r="AF317" s="412">
        <f>IF(S317=0,100,S317)</f>
        <v>2.6620370370370374E-3</v>
      </c>
      <c r="AG317" s="412">
        <f>IF(T317=0,100,T317)</f>
        <v>1.3958333333333333E-2</v>
      </c>
      <c r="AH317" s="412">
        <f>IF(U317=0,100,U317)</f>
        <v>2.7245370370370371E-2</v>
      </c>
      <c r="AI317" s="412">
        <f>IF(V317=0,100,V317)</f>
        <v>100</v>
      </c>
      <c r="AJ317" s="412">
        <f>IF(W317=0,100,W317)</f>
        <v>100</v>
      </c>
      <c r="AK317" s="412">
        <f>IF(X317=0,100,X317)</f>
        <v>100</v>
      </c>
      <c r="AL317" s="413">
        <f>IF($B317="Dame",IF(M317=0,100,M317),100)</f>
        <v>100</v>
      </c>
      <c r="AM317" s="413">
        <f>IF($B317="Dame",IF(N317=0,100,N317),100)</f>
        <v>100</v>
      </c>
      <c r="AN317" s="413">
        <f>IF($B317="Dame",IF(O317=0,100,O317),100)</f>
        <v>100</v>
      </c>
      <c r="AO317" s="413">
        <f>IF($B317="Dame",IF(P317=0,100,P317),100)</f>
        <v>100</v>
      </c>
      <c r="AP317" s="413">
        <f>IF($B317="Dame",IF(Q317=0,100,Q317),100)</f>
        <v>100</v>
      </c>
      <c r="AQ317" s="413">
        <f>IF($B317="Dame",IF(R317=0,100,R317),100)</f>
        <v>100</v>
      </c>
      <c r="AR317" s="413">
        <f>IF($B317="Dame",IF(S317=0,100,S317),100)</f>
        <v>100</v>
      </c>
      <c r="AS317" s="413">
        <f>IF($B317="Dame",IF(T317=0,100,T317),100)</f>
        <v>100</v>
      </c>
      <c r="AT317" s="413">
        <f>IF($B317="Dame",IF(U317=0,100,U317),100)</f>
        <v>100</v>
      </c>
      <c r="AU317" s="413">
        <f>IF($B317="Dame",IF(V317=0,100,V317),100)</f>
        <v>100</v>
      </c>
      <c r="AV317" s="413">
        <f>IF($B317="Dame",IF(W317=0,100,W317),100)</f>
        <v>100</v>
      </c>
      <c r="AW317" s="413">
        <f>IF($B317="Dame",IF(X317=0,100,X317),100)</f>
        <v>100</v>
      </c>
    </row>
    <row r="318" spans="1:49" x14ac:dyDescent="0.2">
      <c r="A318" s="319">
        <v>38595</v>
      </c>
      <c r="B318" s="319" t="s">
        <v>472</v>
      </c>
      <c r="C318" s="326">
        <v>504</v>
      </c>
      <c r="D318" s="319"/>
      <c r="E318" s="352">
        <v>2</v>
      </c>
      <c r="F318" s="352">
        <v>1</v>
      </c>
      <c r="G318" s="475">
        <v>2.7384259259259257E-2</v>
      </c>
      <c r="H318" s="487" t="str">
        <f>IF(T318=J318,"Pers","")</f>
        <v/>
      </c>
      <c r="I318" s="487" t="str">
        <f>IF(E318&gt;1,IF(G318=K318,"Pers",""),"")</f>
        <v/>
      </c>
      <c r="J318" s="477">
        <f t="array" ref="J318">MIN(IF(L$13:L$1000=L318,T$13:T$1000))</f>
        <v>1.2858796296296295E-2</v>
      </c>
      <c r="K318" s="477">
        <f t="array" ref="K318">MIN(IF(L$13:L$1000=L318,U$13:U$1000))</f>
        <v>2.644675925925926E-2</v>
      </c>
      <c r="L318" s="326" t="s">
        <v>296</v>
      </c>
      <c r="M318" s="331">
        <v>2.3611111111111111E-3</v>
      </c>
      <c r="N318" s="331">
        <v>1.5624999999999999E-3</v>
      </c>
      <c r="O318" s="331">
        <v>1.6319444444444445E-3</v>
      </c>
      <c r="P318" s="331">
        <v>9.9537037037037042E-4</v>
      </c>
      <c r="Q318" s="331">
        <v>1.7939814814814815E-3</v>
      </c>
      <c r="R318" s="331">
        <v>2.2453703703703702E-3</v>
      </c>
      <c r="S318" s="331">
        <v>2.8472222222222219E-3</v>
      </c>
      <c r="T318" s="332">
        <f>SUM(M318:S318)</f>
        <v>1.34375E-2</v>
      </c>
      <c r="U318" s="488" t="s">
        <v>529</v>
      </c>
      <c r="V318" s="343"/>
      <c r="W318" s="343"/>
      <c r="X318" s="343"/>
      <c r="Y318" s="408"/>
      <c r="Z318" s="412">
        <f>IF(M318=0,100,M318)</f>
        <v>2.3611111111111111E-3</v>
      </c>
      <c r="AA318" s="412">
        <f>IF(N318=0,100,N318)</f>
        <v>1.5624999999999999E-3</v>
      </c>
      <c r="AB318" s="412">
        <f>IF(O318=0,100,O318)</f>
        <v>1.6319444444444445E-3</v>
      </c>
      <c r="AC318" s="412">
        <f>IF(P318=0,100,P318)</f>
        <v>9.9537037037037042E-4</v>
      </c>
      <c r="AD318" s="412">
        <f>IF(Q318=0,100,Q318)</f>
        <v>1.7939814814814815E-3</v>
      </c>
      <c r="AE318" s="412">
        <f>IF(R318=0,100,R318)</f>
        <v>2.2453703703703702E-3</v>
      </c>
      <c r="AF318" s="412">
        <f>IF(S318=0,100,S318)</f>
        <v>2.8472222222222219E-3</v>
      </c>
      <c r="AG318" s="412">
        <f>IF(T318=0,100,T318)</f>
        <v>1.34375E-2</v>
      </c>
      <c r="AH318" s="412" t="str">
        <f>IF(U318=0,100,U318)</f>
        <v>x</v>
      </c>
      <c r="AI318" s="412">
        <f>IF(V318=0,100,V318)</f>
        <v>100</v>
      </c>
      <c r="AJ318" s="412">
        <f>IF(W318=0,100,W318)</f>
        <v>100</v>
      </c>
      <c r="AK318" s="412">
        <f>IF(X318=0,100,X318)</f>
        <v>100</v>
      </c>
      <c r="AL318" s="413">
        <f>IF($B318="Dame",IF(M318=0,100,M318),100)</f>
        <v>100</v>
      </c>
      <c r="AM318" s="413">
        <f>IF($B318="Dame",IF(N318=0,100,N318),100)</f>
        <v>100</v>
      </c>
      <c r="AN318" s="413">
        <f>IF($B318="Dame",IF(O318=0,100,O318),100)</f>
        <v>100</v>
      </c>
      <c r="AO318" s="413">
        <f>IF($B318="Dame",IF(P318=0,100,P318),100)</f>
        <v>100</v>
      </c>
      <c r="AP318" s="413">
        <f>IF($B318="Dame",IF(Q318=0,100,Q318),100)</f>
        <v>100</v>
      </c>
      <c r="AQ318" s="413">
        <f>IF($B318="Dame",IF(R318=0,100,R318),100)</f>
        <v>100</v>
      </c>
      <c r="AR318" s="413">
        <f>IF($B318="Dame",IF(S318=0,100,S318),100)</f>
        <v>100</v>
      </c>
      <c r="AS318" s="413">
        <f>IF($B318="Dame",IF(T318=0,100,T318),100)</f>
        <v>100</v>
      </c>
      <c r="AT318" s="413">
        <f>IF($B318="Dame",IF(U318=0,100,U318),100)</f>
        <v>100</v>
      </c>
      <c r="AU318" s="413">
        <f>IF($B318="Dame",IF(V318=0,100,V318),100)</f>
        <v>100</v>
      </c>
      <c r="AV318" s="413">
        <f>IF($B318="Dame",IF(W318=0,100,W318),100)</f>
        <v>100</v>
      </c>
      <c r="AW318" s="413">
        <f>IF($B318="Dame",IF(X318=0,100,X318),100)</f>
        <v>100</v>
      </c>
    </row>
    <row r="319" spans="1:49" x14ac:dyDescent="0.2">
      <c r="A319" s="319">
        <v>38595</v>
      </c>
      <c r="B319" s="319" t="s">
        <v>472</v>
      </c>
      <c r="C319" s="326">
        <v>505</v>
      </c>
      <c r="D319" s="319"/>
      <c r="E319" s="352">
        <v>2</v>
      </c>
      <c r="F319" s="352">
        <v>2</v>
      </c>
      <c r="G319" s="475">
        <v>2.7384259259259257E-2</v>
      </c>
      <c r="H319" s="487" t="str">
        <f>IF(T319=J319,"Pers","")</f>
        <v/>
      </c>
      <c r="I319" s="487" t="str">
        <f>IF(E319&gt;1,IF(G319=K319,"Pers",""),"")</f>
        <v/>
      </c>
      <c r="J319" s="477">
        <f t="array" ref="J319">MIN(IF(L$13:L$1000=L319,T$13:T$1000))</f>
        <v>1.2858796296296295E-2</v>
      </c>
      <c r="K319" s="477">
        <f t="array" ref="K319">MIN(IF(L$13:L$1000=L319,U$13:U$1000))</f>
        <v>2.644675925925926E-2</v>
      </c>
      <c r="L319" s="376" t="s">
        <v>296</v>
      </c>
      <c r="M319" s="331">
        <v>2.5347222222222221E-3</v>
      </c>
      <c r="N319" s="331">
        <v>1.8055555555555557E-3</v>
      </c>
      <c r="O319" s="331">
        <v>1.6550925925925926E-3</v>
      </c>
      <c r="P319" s="331">
        <v>1.0416666666666667E-3</v>
      </c>
      <c r="Q319" s="331">
        <v>1.9328703703703704E-3</v>
      </c>
      <c r="R319" s="331">
        <v>2.2106481481481478E-3</v>
      </c>
      <c r="S319" s="331">
        <v>2.7662037037037034E-3</v>
      </c>
      <c r="T319" s="332">
        <f>SUM(M319:S319)</f>
        <v>1.3946759259259258E-2</v>
      </c>
      <c r="U319" s="332">
        <v>2.7384259259259257E-2</v>
      </c>
      <c r="V319" s="343"/>
      <c r="W319" s="343"/>
      <c r="X319" s="343"/>
      <c r="Y319" s="408"/>
      <c r="Z319" s="412">
        <f>IF(M319=0,100,M319)</f>
        <v>2.5347222222222221E-3</v>
      </c>
      <c r="AA319" s="412">
        <f>IF(N319=0,100,N319)</f>
        <v>1.8055555555555557E-3</v>
      </c>
      <c r="AB319" s="412">
        <f>IF(O319=0,100,O319)</f>
        <v>1.6550925925925926E-3</v>
      </c>
      <c r="AC319" s="412">
        <f>IF(P319=0,100,P319)</f>
        <v>1.0416666666666667E-3</v>
      </c>
      <c r="AD319" s="412">
        <f>IF(Q319=0,100,Q319)</f>
        <v>1.9328703703703704E-3</v>
      </c>
      <c r="AE319" s="412">
        <f>IF(R319=0,100,R319)</f>
        <v>2.2106481481481478E-3</v>
      </c>
      <c r="AF319" s="412">
        <f>IF(S319=0,100,S319)</f>
        <v>2.7662037037037034E-3</v>
      </c>
      <c r="AG319" s="412">
        <f>IF(T319=0,100,T319)</f>
        <v>1.3946759259259258E-2</v>
      </c>
      <c r="AH319" s="412">
        <f>IF(U319=0,100,U319)</f>
        <v>2.7384259259259257E-2</v>
      </c>
      <c r="AI319" s="412">
        <f>IF(V319=0,100,V319)</f>
        <v>100</v>
      </c>
      <c r="AJ319" s="412">
        <f>IF(W319=0,100,W319)</f>
        <v>100</v>
      </c>
      <c r="AK319" s="412">
        <f>IF(X319=0,100,X319)</f>
        <v>100</v>
      </c>
      <c r="AL319" s="413">
        <f>IF($B319="Dame",IF(M319=0,100,M319),100)</f>
        <v>100</v>
      </c>
      <c r="AM319" s="413">
        <f>IF($B319="Dame",IF(N319=0,100,N319),100)</f>
        <v>100</v>
      </c>
      <c r="AN319" s="413">
        <f>IF($B319="Dame",IF(O319=0,100,O319),100)</f>
        <v>100</v>
      </c>
      <c r="AO319" s="413">
        <f>IF($B319="Dame",IF(P319=0,100,P319),100)</f>
        <v>100</v>
      </c>
      <c r="AP319" s="413">
        <f>IF($B319="Dame",IF(Q319=0,100,Q319),100)</f>
        <v>100</v>
      </c>
      <c r="AQ319" s="413">
        <f>IF($B319="Dame",IF(R319=0,100,R319),100)</f>
        <v>100</v>
      </c>
      <c r="AR319" s="413">
        <f>IF($B319="Dame",IF(S319=0,100,S319),100)</f>
        <v>100</v>
      </c>
      <c r="AS319" s="413">
        <f>IF($B319="Dame",IF(T319=0,100,T319),100)</f>
        <v>100</v>
      </c>
      <c r="AT319" s="413">
        <f>IF($B319="Dame",IF(U319=0,100,U319),100)</f>
        <v>100</v>
      </c>
      <c r="AU319" s="413">
        <f>IF($B319="Dame",IF(V319=0,100,V319),100)</f>
        <v>100</v>
      </c>
      <c r="AV319" s="413">
        <f>IF($B319="Dame",IF(W319=0,100,W319),100)</f>
        <v>100</v>
      </c>
      <c r="AW319" s="413">
        <f>IF($B319="Dame",IF(X319=0,100,X319),100)</f>
        <v>100</v>
      </c>
    </row>
    <row r="320" spans="1:49" x14ac:dyDescent="0.2">
      <c r="A320" s="319">
        <v>38595</v>
      </c>
      <c r="B320" s="319" t="s">
        <v>472</v>
      </c>
      <c r="C320" s="326">
        <v>328</v>
      </c>
      <c r="D320" s="319"/>
      <c r="E320" s="352">
        <v>2</v>
      </c>
      <c r="F320" s="352">
        <v>1</v>
      </c>
      <c r="G320" s="475">
        <v>2.7604166666666666E-2</v>
      </c>
      <c r="H320" s="487" t="str">
        <f>IF(T320=J320,"Pers","")</f>
        <v/>
      </c>
      <c r="I320" s="487" t="str">
        <f>IF(E320&gt;1,IF(G320=K320,"Pers",""),"")</f>
        <v>Pers</v>
      </c>
      <c r="J320" s="477">
        <f t="array" ref="J320">MIN(IF(L$13:L$1000=L320,T$13:T$1000))</f>
        <v>1.3379629629629628E-2</v>
      </c>
      <c r="K320" s="477">
        <f t="array" ref="K320">MIN(IF(L$13:L$1000=L320,U$13:U$1000))</f>
        <v>2.7604166666666666E-2</v>
      </c>
      <c r="L320" s="320" t="s">
        <v>216</v>
      </c>
      <c r="M320" s="428">
        <v>2.4074074074074076E-3</v>
      </c>
      <c r="N320" s="428">
        <v>1.5624999999999999E-3</v>
      </c>
      <c r="O320" s="428">
        <v>1.6666666666666668E-3</v>
      </c>
      <c r="P320" s="428">
        <v>1.0185185185185186E-3</v>
      </c>
      <c r="Q320" s="428">
        <v>1.9791666666666668E-3</v>
      </c>
      <c r="R320" s="428">
        <v>2.2106481481481478E-3</v>
      </c>
      <c r="S320" s="428">
        <v>2.8819444444444444E-3</v>
      </c>
      <c r="T320" s="430">
        <f>SUM(M320:S320)</f>
        <v>1.3726851851851851E-2</v>
      </c>
      <c r="U320" s="488" t="s">
        <v>529</v>
      </c>
      <c r="V320" s="343"/>
      <c r="W320" s="343"/>
      <c r="X320" s="343"/>
      <c r="Y320" s="408"/>
      <c r="Z320" s="412">
        <f>IF(M320=0,100,M320)</f>
        <v>2.4074074074074076E-3</v>
      </c>
      <c r="AA320" s="412">
        <f>IF(N320=0,100,N320)</f>
        <v>1.5624999999999999E-3</v>
      </c>
      <c r="AB320" s="412">
        <f>IF(O320=0,100,O320)</f>
        <v>1.6666666666666668E-3</v>
      </c>
      <c r="AC320" s="412">
        <f>IF(P320=0,100,P320)</f>
        <v>1.0185185185185186E-3</v>
      </c>
      <c r="AD320" s="412">
        <f>IF(Q320=0,100,Q320)</f>
        <v>1.9791666666666668E-3</v>
      </c>
      <c r="AE320" s="412">
        <f>IF(R320=0,100,R320)</f>
        <v>2.2106481481481478E-3</v>
      </c>
      <c r="AF320" s="412">
        <f>IF(S320=0,100,S320)</f>
        <v>2.8819444444444444E-3</v>
      </c>
      <c r="AG320" s="412">
        <f>IF(T320=0,100,T320)</f>
        <v>1.3726851851851851E-2</v>
      </c>
      <c r="AH320" s="412" t="str">
        <f>IF(U320=0,100,U320)</f>
        <v>x</v>
      </c>
      <c r="AI320" s="412">
        <f>IF(V320=0,100,V320)</f>
        <v>100</v>
      </c>
      <c r="AJ320" s="412">
        <f>IF(W320=0,100,W320)</f>
        <v>100</v>
      </c>
      <c r="AK320" s="412">
        <f>IF(X320=0,100,X320)</f>
        <v>100</v>
      </c>
      <c r="AL320" s="413">
        <f>IF($B320="Dame",IF(M320=0,100,M320),100)</f>
        <v>100</v>
      </c>
      <c r="AM320" s="413">
        <f>IF($B320="Dame",IF(N320=0,100,N320),100)</f>
        <v>100</v>
      </c>
      <c r="AN320" s="413">
        <f>IF($B320="Dame",IF(O320=0,100,O320),100)</f>
        <v>100</v>
      </c>
      <c r="AO320" s="413">
        <f>IF($B320="Dame",IF(P320=0,100,P320),100)</f>
        <v>100</v>
      </c>
      <c r="AP320" s="413">
        <f>IF($B320="Dame",IF(Q320=0,100,Q320),100)</f>
        <v>100</v>
      </c>
      <c r="AQ320" s="413">
        <f>IF($B320="Dame",IF(R320=0,100,R320),100)</f>
        <v>100</v>
      </c>
      <c r="AR320" s="413">
        <f>IF($B320="Dame",IF(S320=0,100,S320),100)</f>
        <v>100</v>
      </c>
      <c r="AS320" s="413">
        <f>IF($B320="Dame",IF(T320=0,100,T320),100)</f>
        <v>100</v>
      </c>
      <c r="AT320" s="413">
        <f>IF($B320="Dame",IF(U320=0,100,U320),100)</f>
        <v>100</v>
      </c>
      <c r="AU320" s="413">
        <f>IF($B320="Dame",IF(V320=0,100,V320),100)</f>
        <v>100</v>
      </c>
      <c r="AV320" s="413">
        <f>IF($B320="Dame",IF(W320=0,100,W320),100)</f>
        <v>100</v>
      </c>
      <c r="AW320" s="413">
        <f>IF($B320="Dame",IF(X320=0,100,X320),100)</f>
        <v>100</v>
      </c>
    </row>
    <row r="321" spans="1:49" x14ac:dyDescent="0.2">
      <c r="A321" s="319">
        <v>38595</v>
      </c>
      <c r="B321" s="319" t="s">
        <v>472</v>
      </c>
      <c r="C321" s="326">
        <v>329</v>
      </c>
      <c r="D321" s="319"/>
      <c r="E321" s="352">
        <v>2</v>
      </c>
      <c r="F321" s="352">
        <v>2</v>
      </c>
      <c r="G321" s="475">
        <v>2.7604166666666666E-2</v>
      </c>
      <c r="H321" s="487" t="str">
        <f>IF(T321=J321,"Pers","")</f>
        <v/>
      </c>
      <c r="I321" s="487" t="str">
        <f>IF(E321&gt;1,IF(G321=K321,"Pers",""),"")</f>
        <v>Pers</v>
      </c>
      <c r="J321" s="477">
        <f t="array" ref="J321">MIN(IF(L$13:L$1000=L321,T$13:T$1000))</f>
        <v>1.3379629629629628E-2</v>
      </c>
      <c r="K321" s="477">
        <f t="array" ref="K321">MIN(IF(L$13:L$1000=L321,U$13:U$1000))</f>
        <v>2.7604166666666666E-2</v>
      </c>
      <c r="L321" s="320" t="s">
        <v>216</v>
      </c>
      <c r="M321" s="428">
        <v>2.488425925925926E-3</v>
      </c>
      <c r="N321" s="428">
        <v>1.6319444444444445E-3</v>
      </c>
      <c r="O321" s="428">
        <v>1.712962962962963E-3</v>
      </c>
      <c r="P321" s="428">
        <v>9.9537037037037042E-4</v>
      </c>
      <c r="Q321" s="428">
        <v>2.0833333333333333E-3</v>
      </c>
      <c r="R321" s="428">
        <v>2.1874999999999998E-3</v>
      </c>
      <c r="S321" s="428">
        <v>2.7777777777777779E-3</v>
      </c>
      <c r="T321" s="430">
        <f>SUM(M321:S321)</f>
        <v>1.3877314814814816E-2</v>
      </c>
      <c r="U321" s="332">
        <v>2.7604166666666666E-2</v>
      </c>
      <c r="V321" s="343"/>
      <c r="W321" s="343"/>
      <c r="X321" s="343"/>
      <c r="Y321" s="408"/>
      <c r="Z321" s="412">
        <f>IF(M321=0,100,M321)</f>
        <v>2.488425925925926E-3</v>
      </c>
      <c r="AA321" s="412">
        <f>IF(N321=0,100,N321)</f>
        <v>1.6319444444444445E-3</v>
      </c>
      <c r="AB321" s="412">
        <f>IF(O321=0,100,O321)</f>
        <v>1.712962962962963E-3</v>
      </c>
      <c r="AC321" s="412">
        <f>IF(P321=0,100,P321)</f>
        <v>9.9537037037037042E-4</v>
      </c>
      <c r="AD321" s="412">
        <f>IF(Q321=0,100,Q321)</f>
        <v>2.0833333333333333E-3</v>
      </c>
      <c r="AE321" s="412">
        <f>IF(R321=0,100,R321)</f>
        <v>2.1874999999999998E-3</v>
      </c>
      <c r="AF321" s="412">
        <f>IF(S321=0,100,S321)</f>
        <v>2.7777777777777779E-3</v>
      </c>
      <c r="AG321" s="412">
        <f>IF(T321=0,100,T321)</f>
        <v>1.3877314814814816E-2</v>
      </c>
      <c r="AH321" s="412">
        <f>IF(U321=0,100,U321)</f>
        <v>2.7604166666666666E-2</v>
      </c>
      <c r="AI321" s="412">
        <f>IF(V321=0,100,V321)</f>
        <v>100</v>
      </c>
      <c r="AJ321" s="412">
        <f>IF(W321=0,100,W321)</f>
        <v>100</v>
      </c>
      <c r="AK321" s="412">
        <f>IF(X321=0,100,X321)</f>
        <v>100</v>
      </c>
      <c r="AL321" s="413">
        <f>IF($B321="Dame",IF(M321=0,100,M321),100)</f>
        <v>100</v>
      </c>
      <c r="AM321" s="413">
        <f>IF($B321="Dame",IF(N321=0,100,N321),100)</f>
        <v>100</v>
      </c>
      <c r="AN321" s="413">
        <f>IF($B321="Dame",IF(O321=0,100,O321),100)</f>
        <v>100</v>
      </c>
      <c r="AO321" s="413">
        <f>IF($B321="Dame",IF(P321=0,100,P321),100)</f>
        <v>100</v>
      </c>
      <c r="AP321" s="413">
        <f>IF($B321="Dame",IF(Q321=0,100,Q321),100)</f>
        <v>100</v>
      </c>
      <c r="AQ321" s="413">
        <f>IF($B321="Dame",IF(R321=0,100,R321),100)</f>
        <v>100</v>
      </c>
      <c r="AR321" s="413">
        <f>IF($B321="Dame",IF(S321=0,100,S321),100)</f>
        <v>100</v>
      </c>
      <c r="AS321" s="413">
        <f>IF($B321="Dame",IF(T321=0,100,T321),100)</f>
        <v>100</v>
      </c>
      <c r="AT321" s="413">
        <f>IF($B321="Dame",IF(U321=0,100,U321),100)</f>
        <v>100</v>
      </c>
      <c r="AU321" s="413">
        <f>IF($B321="Dame",IF(V321=0,100,V321),100)</f>
        <v>100</v>
      </c>
      <c r="AV321" s="413">
        <f>IF($B321="Dame",IF(W321=0,100,W321),100)</f>
        <v>100</v>
      </c>
      <c r="AW321" s="413">
        <f>IF($B321="Dame",IF(X321=0,100,X321),100)</f>
        <v>100</v>
      </c>
    </row>
    <row r="322" spans="1:49" x14ac:dyDescent="0.2">
      <c r="A322" s="319">
        <v>38595</v>
      </c>
      <c r="B322" s="319" t="s">
        <v>472</v>
      </c>
      <c r="C322" s="326">
        <v>207</v>
      </c>
      <c r="D322" s="319"/>
      <c r="E322" s="352">
        <v>2</v>
      </c>
      <c r="F322" s="352">
        <v>1</v>
      </c>
      <c r="G322" s="475">
        <v>2.7650462962962963E-2</v>
      </c>
      <c r="H322" s="487" t="str">
        <f>IF(T322=J322,"Pers","")</f>
        <v/>
      </c>
      <c r="I322" s="487" t="str">
        <f>IF(E322&gt;1,IF(G322=K322,"Pers",""),"")</f>
        <v/>
      </c>
      <c r="J322" s="477">
        <f t="array" ref="J322">MIN(IF(L$13:L$1000=L322,T$13:T$1000))</f>
        <v>1.3194444444444443E-2</v>
      </c>
      <c r="K322" s="477">
        <f t="array" ref="K322">MIN(IF(L$13:L$1000=L322,U$13:U$1000))</f>
        <v>2.6701388888888886E-2</v>
      </c>
      <c r="L322" s="320" t="s">
        <v>138</v>
      </c>
      <c r="M322" s="331">
        <v>2.4074074074074076E-3</v>
      </c>
      <c r="N322" s="331">
        <v>1.4814814814814814E-3</v>
      </c>
      <c r="O322" s="331">
        <v>1.6435185185185183E-3</v>
      </c>
      <c r="P322" s="331">
        <v>1.0300925925925926E-3</v>
      </c>
      <c r="Q322" s="331">
        <v>2.0254629629629629E-3</v>
      </c>
      <c r="R322" s="331">
        <v>2.2685185185185182E-3</v>
      </c>
      <c r="S322" s="331">
        <v>2.8587962962962963E-3</v>
      </c>
      <c r="T322" s="332">
        <f>SUM(M322:S322)</f>
        <v>1.3715277777777778E-2</v>
      </c>
      <c r="U322" s="488" t="s">
        <v>529</v>
      </c>
      <c r="V322" s="431"/>
      <c r="W322" s="343"/>
      <c r="X322" s="343"/>
      <c r="Y322" s="408"/>
      <c r="Z322" s="412">
        <f>IF(M322=0,100,M322)</f>
        <v>2.4074074074074076E-3</v>
      </c>
      <c r="AA322" s="412">
        <f>IF(N322=0,100,N322)</f>
        <v>1.4814814814814814E-3</v>
      </c>
      <c r="AB322" s="412">
        <f>IF(O322=0,100,O322)</f>
        <v>1.6435185185185183E-3</v>
      </c>
      <c r="AC322" s="412">
        <f>IF(P322=0,100,P322)</f>
        <v>1.0300925925925926E-3</v>
      </c>
      <c r="AD322" s="412">
        <f>IF(Q322=0,100,Q322)</f>
        <v>2.0254629629629629E-3</v>
      </c>
      <c r="AE322" s="412">
        <f>IF(R322=0,100,R322)</f>
        <v>2.2685185185185182E-3</v>
      </c>
      <c r="AF322" s="412">
        <f>IF(S322=0,100,S322)</f>
        <v>2.8587962962962963E-3</v>
      </c>
      <c r="AG322" s="412">
        <f>IF(T322=0,100,T322)</f>
        <v>1.3715277777777778E-2</v>
      </c>
      <c r="AH322" s="412" t="str">
        <f>IF(U322=0,100,U322)</f>
        <v>x</v>
      </c>
      <c r="AI322" s="412">
        <f>IF(V322=0,100,V322)</f>
        <v>100</v>
      </c>
      <c r="AJ322" s="412">
        <f>IF(W322=0,100,W322)</f>
        <v>100</v>
      </c>
      <c r="AK322" s="412">
        <f>IF(X322=0,100,X322)</f>
        <v>100</v>
      </c>
      <c r="AL322" s="413">
        <f>IF($B322="Dame",IF(M322=0,100,M322),100)</f>
        <v>100</v>
      </c>
      <c r="AM322" s="413">
        <f>IF($B322="Dame",IF(N322=0,100,N322),100)</f>
        <v>100</v>
      </c>
      <c r="AN322" s="413">
        <f>IF($B322="Dame",IF(O322=0,100,O322),100)</f>
        <v>100</v>
      </c>
      <c r="AO322" s="413">
        <f>IF($B322="Dame",IF(P322=0,100,P322),100)</f>
        <v>100</v>
      </c>
      <c r="AP322" s="413">
        <f>IF($B322="Dame",IF(Q322=0,100,Q322),100)</f>
        <v>100</v>
      </c>
      <c r="AQ322" s="413">
        <f>IF($B322="Dame",IF(R322=0,100,R322),100)</f>
        <v>100</v>
      </c>
      <c r="AR322" s="413">
        <f>IF($B322="Dame",IF(S322=0,100,S322),100)</f>
        <v>100</v>
      </c>
      <c r="AS322" s="413">
        <f>IF($B322="Dame",IF(T322=0,100,T322),100)</f>
        <v>100</v>
      </c>
      <c r="AT322" s="413">
        <f>IF($B322="Dame",IF(U322=0,100,U322),100)</f>
        <v>100</v>
      </c>
      <c r="AU322" s="413">
        <f>IF($B322="Dame",IF(V322=0,100,V322),100)</f>
        <v>100</v>
      </c>
      <c r="AV322" s="413">
        <f>IF($B322="Dame",IF(W322=0,100,W322),100)</f>
        <v>100</v>
      </c>
      <c r="AW322" s="413">
        <f>IF($B322="Dame",IF(X322=0,100,X322),100)</f>
        <v>100</v>
      </c>
    </row>
    <row r="323" spans="1:49" x14ac:dyDescent="0.2">
      <c r="A323" s="319">
        <v>38595</v>
      </c>
      <c r="B323" s="319" t="s">
        <v>472</v>
      </c>
      <c r="C323" s="326">
        <v>208</v>
      </c>
      <c r="D323" s="319"/>
      <c r="E323" s="352">
        <v>2</v>
      </c>
      <c r="F323" s="352">
        <v>2</v>
      </c>
      <c r="G323" s="475">
        <v>2.7650462962962963E-2</v>
      </c>
      <c r="H323" s="487" t="str">
        <f>IF(T323=J323,"Pers","")</f>
        <v/>
      </c>
      <c r="I323" s="487" t="str">
        <f>IF(E323&gt;1,IF(G323=K323,"Pers",""),"")</f>
        <v/>
      </c>
      <c r="J323" s="477">
        <f t="array" ref="J323">MIN(IF(L$13:L$1000=L323,T$13:T$1000))</f>
        <v>1.3194444444444443E-2</v>
      </c>
      <c r="K323" s="477">
        <f t="array" ref="K323">MIN(IF(L$13:L$1000=L323,U$13:U$1000))</f>
        <v>2.6701388888888886E-2</v>
      </c>
      <c r="L323" s="334" t="s">
        <v>138</v>
      </c>
      <c r="M323" s="331">
        <v>2.5462962962962961E-3</v>
      </c>
      <c r="N323" s="331">
        <v>1.5162037037037036E-3</v>
      </c>
      <c r="O323" s="331">
        <v>1.6550925925925926E-3</v>
      </c>
      <c r="P323" s="331">
        <v>1.0185185185185186E-3</v>
      </c>
      <c r="Q323" s="331">
        <v>2.0717592592592593E-3</v>
      </c>
      <c r="R323" s="331">
        <v>2.2685185185185182E-3</v>
      </c>
      <c r="S323" s="331">
        <v>2.8587962962962963E-3</v>
      </c>
      <c r="T323" s="332">
        <f>SUM(M323:S323)</f>
        <v>1.3935185185185186E-2</v>
      </c>
      <c r="U323" s="332">
        <v>2.7650462962962963E-2</v>
      </c>
      <c r="V323" s="431"/>
      <c r="W323" s="343"/>
      <c r="X323" s="343"/>
      <c r="Y323" s="408"/>
      <c r="Z323" s="412">
        <f>IF(M323=0,100,M323)</f>
        <v>2.5462962962962961E-3</v>
      </c>
      <c r="AA323" s="412">
        <f>IF(N323=0,100,N323)</f>
        <v>1.5162037037037036E-3</v>
      </c>
      <c r="AB323" s="412">
        <f>IF(O323=0,100,O323)</f>
        <v>1.6550925925925926E-3</v>
      </c>
      <c r="AC323" s="412">
        <f>IF(P323=0,100,P323)</f>
        <v>1.0185185185185186E-3</v>
      </c>
      <c r="AD323" s="412">
        <f>IF(Q323=0,100,Q323)</f>
        <v>2.0717592592592593E-3</v>
      </c>
      <c r="AE323" s="412">
        <f>IF(R323=0,100,R323)</f>
        <v>2.2685185185185182E-3</v>
      </c>
      <c r="AF323" s="412">
        <f>IF(S323=0,100,S323)</f>
        <v>2.8587962962962963E-3</v>
      </c>
      <c r="AG323" s="412">
        <f>IF(T323=0,100,T323)</f>
        <v>1.3935185185185186E-2</v>
      </c>
      <c r="AH323" s="412">
        <f>IF(U323=0,100,U323)</f>
        <v>2.7650462962962963E-2</v>
      </c>
      <c r="AI323" s="412">
        <f>IF(V323=0,100,V323)</f>
        <v>100</v>
      </c>
      <c r="AJ323" s="412">
        <f>IF(W323=0,100,W323)</f>
        <v>100</v>
      </c>
      <c r="AK323" s="412">
        <f>IF(X323=0,100,X323)</f>
        <v>100</v>
      </c>
      <c r="AL323" s="413">
        <f>IF($B323="Dame",IF(M323=0,100,M323),100)</f>
        <v>100</v>
      </c>
      <c r="AM323" s="413">
        <f>IF($B323="Dame",IF(N323=0,100,N323),100)</f>
        <v>100</v>
      </c>
      <c r="AN323" s="413">
        <f>IF($B323="Dame",IF(O323=0,100,O323),100)</f>
        <v>100</v>
      </c>
      <c r="AO323" s="413">
        <f>IF($B323="Dame",IF(P323=0,100,P323),100)</f>
        <v>100</v>
      </c>
      <c r="AP323" s="413">
        <f>IF($B323="Dame",IF(Q323=0,100,Q323),100)</f>
        <v>100</v>
      </c>
      <c r="AQ323" s="413">
        <f>IF($B323="Dame",IF(R323=0,100,R323),100)</f>
        <v>100</v>
      </c>
      <c r="AR323" s="413">
        <f>IF($B323="Dame",IF(S323=0,100,S323),100)</f>
        <v>100</v>
      </c>
      <c r="AS323" s="413">
        <f>IF($B323="Dame",IF(T323=0,100,T323),100)</f>
        <v>100</v>
      </c>
      <c r="AT323" s="413">
        <f>IF($B323="Dame",IF(U323=0,100,U323),100)</f>
        <v>100</v>
      </c>
      <c r="AU323" s="413">
        <f>IF($B323="Dame",IF(V323=0,100,V323),100)</f>
        <v>100</v>
      </c>
      <c r="AV323" s="413">
        <f>IF($B323="Dame",IF(W323=0,100,W323),100)</f>
        <v>100</v>
      </c>
      <c r="AW323" s="413">
        <f>IF($B323="Dame",IF(X323=0,100,X323),100)</f>
        <v>100</v>
      </c>
    </row>
    <row r="324" spans="1:49" x14ac:dyDescent="0.2">
      <c r="A324" s="319">
        <v>38595</v>
      </c>
      <c r="B324" s="319" t="s">
        <v>472</v>
      </c>
      <c r="C324" s="326">
        <v>259</v>
      </c>
      <c r="D324" s="319"/>
      <c r="E324" s="352">
        <v>2</v>
      </c>
      <c r="F324" s="352">
        <v>1</v>
      </c>
      <c r="G324" s="475">
        <v>2.8321759259259262E-2</v>
      </c>
      <c r="H324" s="487" t="str">
        <f>IF(T324=J324,"Pers","")</f>
        <v>Pers</v>
      </c>
      <c r="I324" s="487" t="str">
        <f>IF(E324&gt;1,IF(G324=K324,"Pers",""),"")</f>
        <v>Pers</v>
      </c>
      <c r="J324" s="477">
        <f t="array" ref="J324">MIN(IF(L$13:L$1000=L324,T$13:T$1000))</f>
        <v>1.3877314814814816E-2</v>
      </c>
      <c r="K324" s="477">
        <f t="array" ref="K324">MIN(IF(L$13:L$1000=L324,U$13:U$1000))</f>
        <v>2.8321759259259262E-2</v>
      </c>
      <c r="L324" s="324" t="s">
        <v>172</v>
      </c>
      <c r="M324" s="428">
        <v>2.3495370370370371E-3</v>
      </c>
      <c r="N324" s="428">
        <v>1.5740740740740741E-3</v>
      </c>
      <c r="O324" s="428">
        <v>1.6435185185185183E-3</v>
      </c>
      <c r="P324" s="428">
        <v>1.0185185185185186E-3</v>
      </c>
      <c r="Q324" s="428">
        <v>2.1064814814814813E-3</v>
      </c>
      <c r="R324" s="428">
        <v>2.2569444444444447E-3</v>
      </c>
      <c r="S324" s="428">
        <v>2.9282407407407412E-3</v>
      </c>
      <c r="T324" s="430">
        <f>SUM(M324:S324)</f>
        <v>1.3877314814814816E-2</v>
      </c>
      <c r="U324" s="488" t="s">
        <v>529</v>
      </c>
      <c r="V324" s="343"/>
      <c r="W324" s="343"/>
      <c r="X324" s="343"/>
      <c r="Y324" s="406"/>
      <c r="Z324" s="412">
        <f>IF(M324=0,100,M324)</f>
        <v>2.3495370370370371E-3</v>
      </c>
      <c r="AA324" s="412">
        <f>IF(N324=0,100,N324)</f>
        <v>1.5740740740740741E-3</v>
      </c>
      <c r="AB324" s="412">
        <f>IF(O324=0,100,O324)</f>
        <v>1.6435185185185183E-3</v>
      </c>
      <c r="AC324" s="412">
        <f>IF(P324=0,100,P324)</f>
        <v>1.0185185185185186E-3</v>
      </c>
      <c r="AD324" s="412">
        <f>IF(Q324=0,100,Q324)</f>
        <v>2.1064814814814813E-3</v>
      </c>
      <c r="AE324" s="412">
        <f>IF(R324=0,100,R324)</f>
        <v>2.2569444444444447E-3</v>
      </c>
      <c r="AF324" s="412">
        <f>IF(S324=0,100,S324)</f>
        <v>2.9282407407407412E-3</v>
      </c>
      <c r="AG324" s="412">
        <f>IF(T324=0,100,T324)</f>
        <v>1.3877314814814816E-2</v>
      </c>
      <c r="AH324" s="412" t="str">
        <f>IF(U324=0,100,U324)</f>
        <v>x</v>
      </c>
      <c r="AI324" s="412">
        <f>IF(V324=0,100,V324)</f>
        <v>100</v>
      </c>
      <c r="AJ324" s="412">
        <f>IF(W324=0,100,W324)</f>
        <v>100</v>
      </c>
      <c r="AK324" s="412">
        <f>IF(X324=0,100,X324)</f>
        <v>100</v>
      </c>
      <c r="AL324" s="413">
        <f>IF($B324="Dame",IF(M324=0,100,M324),100)</f>
        <v>100</v>
      </c>
      <c r="AM324" s="413">
        <f>IF($B324="Dame",IF(N324=0,100,N324),100)</f>
        <v>100</v>
      </c>
      <c r="AN324" s="413">
        <f>IF($B324="Dame",IF(O324=0,100,O324),100)</f>
        <v>100</v>
      </c>
      <c r="AO324" s="413">
        <f>IF($B324="Dame",IF(P324=0,100,P324),100)</f>
        <v>100</v>
      </c>
      <c r="AP324" s="413">
        <f>IF($B324="Dame",IF(Q324=0,100,Q324),100)</f>
        <v>100</v>
      </c>
      <c r="AQ324" s="413">
        <f>IF($B324="Dame",IF(R324=0,100,R324),100)</f>
        <v>100</v>
      </c>
      <c r="AR324" s="413">
        <f>IF($B324="Dame",IF(S324=0,100,S324),100)</f>
        <v>100</v>
      </c>
      <c r="AS324" s="413">
        <f>IF($B324="Dame",IF(T324=0,100,T324),100)</f>
        <v>100</v>
      </c>
      <c r="AT324" s="413">
        <f>IF($B324="Dame",IF(U324=0,100,U324),100)</f>
        <v>100</v>
      </c>
      <c r="AU324" s="413">
        <f>IF($B324="Dame",IF(V324=0,100,V324),100)</f>
        <v>100</v>
      </c>
      <c r="AV324" s="413">
        <f>IF($B324="Dame",IF(W324=0,100,W324),100)</f>
        <v>100</v>
      </c>
      <c r="AW324" s="413">
        <f>IF($B324="Dame",IF(X324=0,100,X324),100)</f>
        <v>100</v>
      </c>
    </row>
    <row r="325" spans="1:49" x14ac:dyDescent="0.2">
      <c r="A325" s="319">
        <v>38595</v>
      </c>
      <c r="B325" s="319" t="s">
        <v>472</v>
      </c>
      <c r="C325" s="326">
        <v>180</v>
      </c>
      <c r="D325" s="319"/>
      <c r="E325" s="352">
        <v>2</v>
      </c>
      <c r="F325" s="352">
        <v>1</v>
      </c>
      <c r="G325" s="475">
        <v>2.8321759259259262E-2</v>
      </c>
      <c r="H325" s="487" t="str">
        <f>IF(T325=J325,"Pers","")</f>
        <v/>
      </c>
      <c r="I325" s="487" t="str">
        <f>IF(E325&gt;1,IF(G325=K325,"Pers",""),"")</f>
        <v>Pers</v>
      </c>
      <c r="J325" s="477">
        <f t="array" ref="J325">MIN(IF(L$13:L$1000=L325,T$13:T$1000))</f>
        <v>1.335648148148148E-2</v>
      </c>
      <c r="K325" s="477">
        <f t="array" ref="K325">MIN(IF(L$13:L$1000=L325,U$13:U$1000))</f>
        <v>2.8321759259259262E-2</v>
      </c>
      <c r="L325" s="324" t="s">
        <v>130</v>
      </c>
      <c r="M325" s="331">
        <v>2.3958333333333336E-3</v>
      </c>
      <c r="N325" s="331">
        <v>1.5393518518518519E-3</v>
      </c>
      <c r="O325" s="331">
        <v>1.736111111111111E-3</v>
      </c>
      <c r="P325" s="331">
        <v>1.0532407407407407E-3</v>
      </c>
      <c r="Q325" s="331">
        <v>1.9444444444444442E-3</v>
      </c>
      <c r="R325" s="331">
        <v>2.3611111111111111E-3</v>
      </c>
      <c r="S325" s="331">
        <v>2.9513888888888888E-3</v>
      </c>
      <c r="T325" s="332">
        <f>SUM(M325:S325)</f>
        <v>1.3981481481481482E-2</v>
      </c>
      <c r="U325" s="488" t="s">
        <v>529</v>
      </c>
      <c r="V325" s="343"/>
      <c r="W325" s="343"/>
      <c r="X325" s="343"/>
      <c r="Y325" s="408"/>
      <c r="Z325" s="412">
        <f>IF(M325=0,100,M325)</f>
        <v>2.3958333333333336E-3</v>
      </c>
      <c r="AA325" s="412">
        <f>IF(N325=0,100,N325)</f>
        <v>1.5393518518518519E-3</v>
      </c>
      <c r="AB325" s="412">
        <f>IF(O325=0,100,O325)</f>
        <v>1.736111111111111E-3</v>
      </c>
      <c r="AC325" s="412">
        <f>IF(P325=0,100,P325)</f>
        <v>1.0532407407407407E-3</v>
      </c>
      <c r="AD325" s="412">
        <f>IF(Q325=0,100,Q325)</f>
        <v>1.9444444444444442E-3</v>
      </c>
      <c r="AE325" s="412">
        <f>IF(R325=0,100,R325)</f>
        <v>2.3611111111111111E-3</v>
      </c>
      <c r="AF325" s="412">
        <f>IF(S325=0,100,S325)</f>
        <v>2.9513888888888888E-3</v>
      </c>
      <c r="AG325" s="412">
        <f>IF(T325=0,100,T325)</f>
        <v>1.3981481481481482E-2</v>
      </c>
      <c r="AH325" s="412" t="str">
        <f>IF(U325=0,100,U325)</f>
        <v>x</v>
      </c>
      <c r="AI325" s="412">
        <f>IF(V325=0,100,V325)</f>
        <v>100</v>
      </c>
      <c r="AJ325" s="412">
        <f>IF(W325=0,100,W325)</f>
        <v>100</v>
      </c>
      <c r="AK325" s="412">
        <f>IF(X325=0,100,X325)</f>
        <v>100</v>
      </c>
      <c r="AL325" s="413">
        <f>IF($B325="Dame",IF(M325=0,100,M325),100)</f>
        <v>100</v>
      </c>
      <c r="AM325" s="413">
        <f>IF($B325="Dame",IF(N325=0,100,N325),100)</f>
        <v>100</v>
      </c>
      <c r="AN325" s="413">
        <f>IF($B325="Dame",IF(O325=0,100,O325),100)</f>
        <v>100</v>
      </c>
      <c r="AO325" s="413">
        <f>IF($B325="Dame",IF(P325=0,100,P325),100)</f>
        <v>100</v>
      </c>
      <c r="AP325" s="413">
        <f>IF($B325="Dame",IF(Q325=0,100,Q325),100)</f>
        <v>100</v>
      </c>
      <c r="AQ325" s="413">
        <f>IF($B325="Dame",IF(R325=0,100,R325),100)</f>
        <v>100</v>
      </c>
      <c r="AR325" s="413">
        <f>IF($B325="Dame",IF(S325=0,100,S325),100)</f>
        <v>100</v>
      </c>
      <c r="AS325" s="413">
        <f>IF($B325="Dame",IF(T325=0,100,T325),100)</f>
        <v>100</v>
      </c>
      <c r="AT325" s="413">
        <f>IF($B325="Dame",IF(U325=0,100,U325),100)</f>
        <v>100</v>
      </c>
      <c r="AU325" s="413">
        <f>IF($B325="Dame",IF(V325=0,100,V325),100)</f>
        <v>100</v>
      </c>
      <c r="AV325" s="413">
        <f>IF($B325="Dame",IF(W325=0,100,W325),100)</f>
        <v>100</v>
      </c>
      <c r="AW325" s="413">
        <f>IF($B325="Dame",IF(X325=0,100,X325),100)</f>
        <v>100</v>
      </c>
    </row>
    <row r="326" spans="1:49" x14ac:dyDescent="0.2">
      <c r="A326" s="319">
        <v>38595</v>
      </c>
      <c r="B326" s="319" t="s">
        <v>472</v>
      </c>
      <c r="C326" s="326">
        <v>181</v>
      </c>
      <c r="D326" s="319"/>
      <c r="E326" s="352">
        <v>2</v>
      </c>
      <c r="F326" s="352">
        <v>2</v>
      </c>
      <c r="G326" s="475">
        <v>2.8321759259259262E-2</v>
      </c>
      <c r="H326" s="487" t="str">
        <f>IF(T326=J326,"Pers","")</f>
        <v/>
      </c>
      <c r="I326" s="487" t="str">
        <f>IF(E326&gt;1,IF(G326=K326,"Pers",""),"")</f>
        <v>Pers</v>
      </c>
      <c r="J326" s="477">
        <f t="array" ref="J326">MIN(IF(L$13:L$1000=L326,T$13:T$1000))</f>
        <v>1.335648148148148E-2</v>
      </c>
      <c r="K326" s="477">
        <f t="array" ref="K326">MIN(IF(L$13:L$1000=L326,U$13:U$1000))</f>
        <v>2.8321759259259262E-2</v>
      </c>
      <c r="L326" s="324" t="s">
        <v>130</v>
      </c>
      <c r="M326" s="331">
        <v>2.6388888888888885E-3</v>
      </c>
      <c r="N326" s="331">
        <v>1.6087962962962963E-3</v>
      </c>
      <c r="O326" s="331">
        <v>1.7708333333333332E-3</v>
      </c>
      <c r="P326" s="331">
        <v>1.0532407407407407E-3</v>
      </c>
      <c r="Q326" s="331">
        <v>2.0833333333333333E-3</v>
      </c>
      <c r="R326" s="331">
        <v>2.3379629629629631E-3</v>
      </c>
      <c r="S326" s="331">
        <v>2.8472222222222219E-3</v>
      </c>
      <c r="T326" s="332">
        <f>SUM(M326:S326)</f>
        <v>1.4340277777777778E-2</v>
      </c>
      <c r="U326" s="332">
        <v>2.8321759259259262E-2</v>
      </c>
      <c r="V326" s="343"/>
      <c r="W326" s="343"/>
      <c r="X326" s="343"/>
      <c r="Y326" s="408"/>
      <c r="Z326" s="412">
        <f>IF(M326=0,100,M326)</f>
        <v>2.6388888888888885E-3</v>
      </c>
      <c r="AA326" s="412">
        <f>IF(N326=0,100,N326)</f>
        <v>1.6087962962962963E-3</v>
      </c>
      <c r="AB326" s="412">
        <f>IF(O326=0,100,O326)</f>
        <v>1.7708333333333332E-3</v>
      </c>
      <c r="AC326" s="412">
        <f>IF(P326=0,100,P326)</f>
        <v>1.0532407407407407E-3</v>
      </c>
      <c r="AD326" s="412">
        <f>IF(Q326=0,100,Q326)</f>
        <v>2.0833333333333333E-3</v>
      </c>
      <c r="AE326" s="412">
        <f>IF(R326=0,100,R326)</f>
        <v>2.3379629629629631E-3</v>
      </c>
      <c r="AF326" s="412">
        <f>IF(S326=0,100,S326)</f>
        <v>2.8472222222222219E-3</v>
      </c>
      <c r="AG326" s="412">
        <f>IF(T326=0,100,T326)</f>
        <v>1.4340277777777778E-2</v>
      </c>
      <c r="AH326" s="412">
        <f>IF(U326=0,100,U326)</f>
        <v>2.8321759259259262E-2</v>
      </c>
      <c r="AI326" s="412">
        <f>IF(V326=0,100,V326)</f>
        <v>100</v>
      </c>
      <c r="AJ326" s="412">
        <f>IF(W326=0,100,W326)</f>
        <v>100</v>
      </c>
      <c r="AK326" s="412">
        <f>IF(X326=0,100,X326)</f>
        <v>100</v>
      </c>
      <c r="AL326" s="413">
        <f>IF($B326="Dame",IF(M326=0,100,M326),100)</f>
        <v>100</v>
      </c>
      <c r="AM326" s="413">
        <f>IF($B326="Dame",IF(N326=0,100,N326),100)</f>
        <v>100</v>
      </c>
      <c r="AN326" s="413">
        <f>IF($B326="Dame",IF(O326=0,100,O326),100)</f>
        <v>100</v>
      </c>
      <c r="AO326" s="413">
        <f>IF($B326="Dame",IF(P326=0,100,P326),100)</f>
        <v>100</v>
      </c>
      <c r="AP326" s="413">
        <f>IF($B326="Dame",IF(Q326=0,100,Q326),100)</f>
        <v>100</v>
      </c>
      <c r="AQ326" s="413">
        <f>IF($B326="Dame",IF(R326=0,100,R326),100)</f>
        <v>100</v>
      </c>
      <c r="AR326" s="413">
        <f>IF($B326="Dame",IF(S326=0,100,S326),100)</f>
        <v>100</v>
      </c>
      <c r="AS326" s="413">
        <f>IF($B326="Dame",IF(T326=0,100,T326),100)</f>
        <v>100</v>
      </c>
      <c r="AT326" s="413">
        <f>IF($B326="Dame",IF(U326=0,100,U326),100)</f>
        <v>100</v>
      </c>
      <c r="AU326" s="413">
        <f>IF($B326="Dame",IF(V326=0,100,V326),100)</f>
        <v>100</v>
      </c>
      <c r="AV326" s="413">
        <f>IF($B326="Dame",IF(W326=0,100,W326),100)</f>
        <v>100</v>
      </c>
      <c r="AW326" s="413">
        <f>IF($B326="Dame",IF(X326=0,100,X326),100)</f>
        <v>100</v>
      </c>
    </row>
    <row r="327" spans="1:49" x14ac:dyDescent="0.2">
      <c r="A327" s="319">
        <v>38595</v>
      </c>
      <c r="B327" s="319" t="s">
        <v>472</v>
      </c>
      <c r="C327" s="326">
        <v>260</v>
      </c>
      <c r="D327" s="319"/>
      <c r="E327" s="352">
        <v>2</v>
      </c>
      <c r="F327" s="352">
        <v>2</v>
      </c>
      <c r="G327" s="475">
        <v>2.8321759259259262E-2</v>
      </c>
      <c r="H327" s="487" t="str">
        <f>IF(T327=J327,"Pers","")</f>
        <v/>
      </c>
      <c r="I327" s="487" t="str">
        <f>IF(E327&gt;1,IF(G327=K327,"Pers",""),"")</f>
        <v>Pers</v>
      </c>
      <c r="J327" s="477">
        <f t="array" ref="J327">MIN(IF(L$13:L$1000=L327,T$13:T$1000))</f>
        <v>1.3877314814814816E-2</v>
      </c>
      <c r="K327" s="477">
        <f t="array" ref="K327">MIN(IF(L$13:L$1000=L327,U$13:U$1000))</f>
        <v>2.8321759259259262E-2</v>
      </c>
      <c r="L327" s="324" t="s">
        <v>172</v>
      </c>
      <c r="M327" s="428">
        <v>2.5578703703703705E-3</v>
      </c>
      <c r="N327" s="428">
        <v>1.8055555555555557E-3</v>
      </c>
      <c r="O327" s="428">
        <v>1.8055555555555557E-3</v>
      </c>
      <c r="P327" s="428">
        <v>1.0185185185185186E-3</v>
      </c>
      <c r="Q327" s="428">
        <v>2.1643518518518518E-3</v>
      </c>
      <c r="R327" s="428">
        <v>2.2569444444444447E-3</v>
      </c>
      <c r="S327" s="428">
        <v>2.8356481481481479E-3</v>
      </c>
      <c r="T327" s="430">
        <f>SUM(M327:S327)</f>
        <v>1.4444444444444446E-2</v>
      </c>
      <c r="U327" s="332">
        <v>2.8321759259259262E-2</v>
      </c>
      <c r="V327" s="343"/>
      <c r="W327" s="343"/>
      <c r="X327" s="343"/>
      <c r="Y327" s="408"/>
      <c r="Z327" s="412">
        <f>IF(M327=0,100,M327)</f>
        <v>2.5578703703703705E-3</v>
      </c>
      <c r="AA327" s="412">
        <f>IF(N327=0,100,N327)</f>
        <v>1.8055555555555557E-3</v>
      </c>
      <c r="AB327" s="412">
        <f>IF(O327=0,100,O327)</f>
        <v>1.8055555555555557E-3</v>
      </c>
      <c r="AC327" s="412">
        <f>IF(P327=0,100,P327)</f>
        <v>1.0185185185185186E-3</v>
      </c>
      <c r="AD327" s="412">
        <f>IF(Q327=0,100,Q327)</f>
        <v>2.1643518518518518E-3</v>
      </c>
      <c r="AE327" s="412">
        <f>IF(R327=0,100,R327)</f>
        <v>2.2569444444444447E-3</v>
      </c>
      <c r="AF327" s="412">
        <f>IF(S327=0,100,S327)</f>
        <v>2.8356481481481479E-3</v>
      </c>
      <c r="AG327" s="412">
        <f>IF(T327=0,100,T327)</f>
        <v>1.4444444444444446E-2</v>
      </c>
      <c r="AH327" s="412">
        <f>IF(U327=0,100,U327)</f>
        <v>2.8321759259259262E-2</v>
      </c>
      <c r="AI327" s="412">
        <f>IF(V327=0,100,V327)</f>
        <v>100</v>
      </c>
      <c r="AJ327" s="412">
        <f>IF(W327=0,100,W327)</f>
        <v>100</v>
      </c>
      <c r="AK327" s="412">
        <f>IF(X327=0,100,X327)</f>
        <v>100</v>
      </c>
      <c r="AL327" s="413">
        <f>IF($B327="Dame",IF(M327=0,100,M327),100)</f>
        <v>100</v>
      </c>
      <c r="AM327" s="413">
        <f>IF($B327="Dame",IF(N327=0,100,N327),100)</f>
        <v>100</v>
      </c>
      <c r="AN327" s="413">
        <f>IF($B327="Dame",IF(O327=0,100,O327),100)</f>
        <v>100</v>
      </c>
      <c r="AO327" s="413">
        <f>IF($B327="Dame",IF(P327=0,100,P327),100)</f>
        <v>100</v>
      </c>
      <c r="AP327" s="413">
        <f>IF($B327="Dame",IF(Q327=0,100,Q327),100)</f>
        <v>100</v>
      </c>
      <c r="AQ327" s="413">
        <f>IF($B327="Dame",IF(R327=0,100,R327),100)</f>
        <v>100</v>
      </c>
      <c r="AR327" s="413">
        <f>IF($B327="Dame",IF(S327=0,100,S327),100)</f>
        <v>100</v>
      </c>
      <c r="AS327" s="413">
        <f>IF($B327="Dame",IF(T327=0,100,T327),100)</f>
        <v>100</v>
      </c>
      <c r="AT327" s="413">
        <f>IF($B327="Dame",IF(U327=0,100,U327),100)</f>
        <v>100</v>
      </c>
      <c r="AU327" s="413">
        <f>IF($B327="Dame",IF(V327=0,100,V327),100)</f>
        <v>100</v>
      </c>
      <c r="AV327" s="413">
        <f>IF($B327="Dame",IF(W327=0,100,W327),100)</f>
        <v>100</v>
      </c>
      <c r="AW327" s="413">
        <f>IF($B327="Dame",IF(X327=0,100,X327),100)</f>
        <v>100</v>
      </c>
    </row>
    <row r="328" spans="1:49" x14ac:dyDescent="0.2">
      <c r="A328" s="319">
        <v>38595</v>
      </c>
      <c r="B328" s="319" t="s">
        <v>472</v>
      </c>
      <c r="C328" s="326">
        <v>345</v>
      </c>
      <c r="D328" s="319"/>
      <c r="E328" s="352">
        <v>2</v>
      </c>
      <c r="F328" s="352">
        <v>1</v>
      </c>
      <c r="G328" s="475">
        <v>2.8530092592592593E-2</v>
      </c>
      <c r="H328" s="487" t="str">
        <f>IF(T328=J328,"Pers","")</f>
        <v/>
      </c>
      <c r="I328" s="487" t="str">
        <f>IF(E328&gt;1,IF(G328=K328,"Pers",""),"")</f>
        <v/>
      </c>
      <c r="J328" s="477">
        <f t="array" ref="J328">MIN(IF(L$13:L$1000=L328,T$13:T$1000))</f>
        <v>1.3009259259259259E-2</v>
      </c>
      <c r="K328" s="477">
        <f t="array" ref="K328">MIN(IF(L$13:L$1000=L328,U$13:U$1000))</f>
        <v>2.6516203703703705E-2</v>
      </c>
      <c r="L328" s="324" t="s">
        <v>220</v>
      </c>
      <c r="M328" s="331">
        <v>2.4768518518518516E-3</v>
      </c>
      <c r="N328" s="331">
        <v>1.5624999999999999E-3</v>
      </c>
      <c r="O328" s="331">
        <v>1.6782407407407406E-3</v>
      </c>
      <c r="P328" s="331">
        <v>1.1111111111111111E-3</v>
      </c>
      <c r="Q328" s="331">
        <v>1.8287037037037037E-3</v>
      </c>
      <c r="R328" s="331">
        <v>2.2685185185185182E-3</v>
      </c>
      <c r="S328" s="331">
        <v>2.9861111111111113E-3</v>
      </c>
      <c r="T328" s="332">
        <f>SUM(M328:S328)</f>
        <v>1.3912037037037037E-2</v>
      </c>
      <c r="U328" s="488" t="s">
        <v>529</v>
      </c>
      <c r="V328" s="343"/>
      <c r="W328" s="343"/>
      <c r="X328" s="343"/>
      <c r="Y328" s="408"/>
      <c r="Z328" s="412">
        <f>IF(M328=0,100,M328)</f>
        <v>2.4768518518518516E-3</v>
      </c>
      <c r="AA328" s="412">
        <f>IF(N328=0,100,N328)</f>
        <v>1.5624999999999999E-3</v>
      </c>
      <c r="AB328" s="412">
        <f>IF(O328=0,100,O328)</f>
        <v>1.6782407407407406E-3</v>
      </c>
      <c r="AC328" s="412">
        <f>IF(P328=0,100,P328)</f>
        <v>1.1111111111111111E-3</v>
      </c>
      <c r="AD328" s="412">
        <f>IF(Q328=0,100,Q328)</f>
        <v>1.8287037037037037E-3</v>
      </c>
      <c r="AE328" s="412">
        <f>IF(R328=0,100,R328)</f>
        <v>2.2685185185185182E-3</v>
      </c>
      <c r="AF328" s="412">
        <f>IF(S328=0,100,S328)</f>
        <v>2.9861111111111113E-3</v>
      </c>
      <c r="AG328" s="412">
        <f>IF(T328=0,100,T328)</f>
        <v>1.3912037037037037E-2</v>
      </c>
      <c r="AH328" s="412" t="str">
        <f>IF(U328=0,100,U328)</f>
        <v>x</v>
      </c>
      <c r="AI328" s="412">
        <f>IF(V328=0,100,V328)</f>
        <v>100</v>
      </c>
      <c r="AJ328" s="412">
        <f>IF(W328=0,100,W328)</f>
        <v>100</v>
      </c>
      <c r="AK328" s="412">
        <f>IF(X328=0,100,X328)</f>
        <v>100</v>
      </c>
      <c r="AL328" s="413">
        <f>IF($B328="Dame",IF(M328=0,100,M328),100)</f>
        <v>100</v>
      </c>
      <c r="AM328" s="413">
        <f>IF($B328="Dame",IF(N328=0,100,N328),100)</f>
        <v>100</v>
      </c>
      <c r="AN328" s="413">
        <f>IF($B328="Dame",IF(O328=0,100,O328),100)</f>
        <v>100</v>
      </c>
      <c r="AO328" s="413">
        <f>IF($B328="Dame",IF(P328=0,100,P328),100)</f>
        <v>100</v>
      </c>
      <c r="AP328" s="413">
        <f>IF($B328="Dame",IF(Q328=0,100,Q328),100)</f>
        <v>100</v>
      </c>
      <c r="AQ328" s="413">
        <f>IF($B328="Dame",IF(R328=0,100,R328),100)</f>
        <v>100</v>
      </c>
      <c r="AR328" s="413">
        <f>IF($B328="Dame",IF(S328=0,100,S328),100)</f>
        <v>100</v>
      </c>
      <c r="AS328" s="413">
        <f>IF($B328="Dame",IF(T328=0,100,T328),100)</f>
        <v>100</v>
      </c>
      <c r="AT328" s="413">
        <f>IF($B328="Dame",IF(U328=0,100,U328),100)</f>
        <v>100</v>
      </c>
      <c r="AU328" s="413">
        <f>IF($B328="Dame",IF(V328=0,100,V328),100)</f>
        <v>100</v>
      </c>
      <c r="AV328" s="413">
        <f>IF($B328="Dame",IF(W328=0,100,W328),100)</f>
        <v>100</v>
      </c>
      <c r="AW328" s="413">
        <f>IF($B328="Dame",IF(X328=0,100,X328),100)</f>
        <v>100</v>
      </c>
    </row>
    <row r="329" spans="1:49" x14ac:dyDescent="0.2">
      <c r="A329" s="319">
        <v>38595</v>
      </c>
      <c r="B329" s="319" t="s">
        <v>472</v>
      </c>
      <c r="C329" s="326">
        <v>346</v>
      </c>
      <c r="D329" s="319"/>
      <c r="E329" s="352">
        <v>2</v>
      </c>
      <c r="F329" s="352">
        <v>2</v>
      </c>
      <c r="G329" s="475">
        <v>2.8530092592592593E-2</v>
      </c>
      <c r="H329" s="487" t="str">
        <f>IF(T329=J329,"Pers","")</f>
        <v/>
      </c>
      <c r="I329" s="487" t="str">
        <f>IF(E329&gt;1,IF(G329=K329,"Pers",""),"")</f>
        <v/>
      </c>
      <c r="J329" s="477">
        <f t="array" ref="J329">MIN(IF(L$13:L$1000=L329,T$13:T$1000))</f>
        <v>1.3009259259259259E-2</v>
      </c>
      <c r="K329" s="477">
        <f t="array" ref="K329">MIN(IF(L$13:L$1000=L329,U$13:U$1000))</f>
        <v>2.6516203703703705E-2</v>
      </c>
      <c r="L329" s="326" t="s">
        <v>220</v>
      </c>
      <c r="M329" s="331">
        <v>2.5925925925925925E-3</v>
      </c>
      <c r="N329" s="331">
        <v>1.6087962962962963E-3</v>
      </c>
      <c r="O329" s="331">
        <v>1.736111111111111E-3</v>
      </c>
      <c r="P329" s="331">
        <v>1.1574074074074073E-3</v>
      </c>
      <c r="Q329" s="331">
        <v>2.0601851851851853E-3</v>
      </c>
      <c r="R329" s="331">
        <v>2.4189814814814816E-3</v>
      </c>
      <c r="S329" s="331">
        <v>3.0439814814814821E-3</v>
      </c>
      <c r="T329" s="332">
        <f>SUM(M329:S329)</f>
        <v>1.4618055555555558E-2</v>
      </c>
      <c r="U329" s="332">
        <v>2.8530092592592593E-2</v>
      </c>
      <c r="V329" s="343"/>
      <c r="W329" s="343"/>
      <c r="X329" s="343"/>
      <c r="Y329" s="406"/>
      <c r="Z329" s="412">
        <f>IF(M329=0,100,M329)</f>
        <v>2.5925925925925925E-3</v>
      </c>
      <c r="AA329" s="412">
        <f>IF(N329=0,100,N329)</f>
        <v>1.6087962962962963E-3</v>
      </c>
      <c r="AB329" s="412">
        <f>IF(O329=0,100,O329)</f>
        <v>1.736111111111111E-3</v>
      </c>
      <c r="AC329" s="412">
        <f>IF(P329=0,100,P329)</f>
        <v>1.1574074074074073E-3</v>
      </c>
      <c r="AD329" s="412">
        <f>IF(Q329=0,100,Q329)</f>
        <v>2.0601851851851853E-3</v>
      </c>
      <c r="AE329" s="412">
        <f>IF(R329=0,100,R329)</f>
        <v>2.4189814814814816E-3</v>
      </c>
      <c r="AF329" s="412">
        <f>IF(S329=0,100,S329)</f>
        <v>3.0439814814814821E-3</v>
      </c>
      <c r="AG329" s="412">
        <f>IF(T329=0,100,T329)</f>
        <v>1.4618055555555558E-2</v>
      </c>
      <c r="AH329" s="412">
        <f>IF(U329=0,100,U329)</f>
        <v>2.8530092592592593E-2</v>
      </c>
      <c r="AI329" s="412">
        <f>IF(V329=0,100,V329)</f>
        <v>100</v>
      </c>
      <c r="AJ329" s="412">
        <f>IF(W329=0,100,W329)</f>
        <v>100</v>
      </c>
      <c r="AK329" s="412">
        <f>IF(X329=0,100,X329)</f>
        <v>100</v>
      </c>
      <c r="AL329" s="413">
        <f>IF($B329="Dame",IF(M329=0,100,M329),100)</f>
        <v>100</v>
      </c>
      <c r="AM329" s="413">
        <f>IF($B329="Dame",IF(N329=0,100,N329),100)</f>
        <v>100</v>
      </c>
      <c r="AN329" s="413">
        <f>IF($B329="Dame",IF(O329=0,100,O329),100)</f>
        <v>100</v>
      </c>
      <c r="AO329" s="413">
        <f>IF($B329="Dame",IF(P329=0,100,P329),100)</f>
        <v>100</v>
      </c>
      <c r="AP329" s="413">
        <f>IF($B329="Dame",IF(Q329=0,100,Q329),100)</f>
        <v>100</v>
      </c>
      <c r="AQ329" s="413">
        <f>IF($B329="Dame",IF(R329=0,100,R329),100)</f>
        <v>100</v>
      </c>
      <c r="AR329" s="413">
        <f>IF($B329="Dame",IF(S329=0,100,S329),100)</f>
        <v>100</v>
      </c>
      <c r="AS329" s="413">
        <f>IF($B329="Dame",IF(T329=0,100,T329),100)</f>
        <v>100</v>
      </c>
      <c r="AT329" s="413">
        <f>IF($B329="Dame",IF(U329=0,100,U329),100)</f>
        <v>100</v>
      </c>
      <c r="AU329" s="413">
        <f>IF($B329="Dame",IF(V329=0,100,V329),100)</f>
        <v>100</v>
      </c>
      <c r="AV329" s="413">
        <f>IF($B329="Dame",IF(W329=0,100,W329),100)</f>
        <v>100</v>
      </c>
      <c r="AW329" s="413">
        <f>IF($B329="Dame",IF(X329=0,100,X329),100)</f>
        <v>100</v>
      </c>
    </row>
    <row r="330" spans="1:49" x14ac:dyDescent="0.2">
      <c r="A330" s="319">
        <v>38595</v>
      </c>
      <c r="B330" s="319" t="s">
        <v>472</v>
      </c>
      <c r="C330" s="326">
        <v>442</v>
      </c>
      <c r="D330" s="319"/>
      <c r="E330" s="352">
        <v>2</v>
      </c>
      <c r="F330" s="352">
        <v>1</v>
      </c>
      <c r="G330" s="475">
        <v>2.9004629629629634E-2</v>
      </c>
      <c r="H330" s="487" t="str">
        <f>IF(T330=J330,"Pers","")</f>
        <v>Pers</v>
      </c>
      <c r="I330" s="487" t="str">
        <f>IF(E330&gt;1,IF(G330=K330,"Pers",""),"")</f>
        <v>Pers</v>
      </c>
      <c r="J330" s="477">
        <f t="array" ref="J330">MIN(IF(L$13:L$1000=L330,T$13:T$1000))</f>
        <v>1.4085648148148151E-2</v>
      </c>
      <c r="K330" s="477">
        <f t="array" ref="K330">MIN(IF(L$13:L$1000=L330,U$13:U$1000))</f>
        <v>2.9004629629629634E-2</v>
      </c>
      <c r="L330" s="324" t="s">
        <v>266</v>
      </c>
      <c r="M330" s="331">
        <v>2.3379629629629631E-3</v>
      </c>
      <c r="N330" s="331">
        <v>1.7592592592592592E-3</v>
      </c>
      <c r="O330" s="331">
        <v>1.7245370370370372E-3</v>
      </c>
      <c r="P330" s="331">
        <v>1.0069444444444444E-3</v>
      </c>
      <c r="Q330" s="331">
        <v>2.0717592592592593E-3</v>
      </c>
      <c r="R330" s="331">
        <v>2.2916666666666667E-3</v>
      </c>
      <c r="S330" s="331">
        <v>2.8935185185185188E-3</v>
      </c>
      <c r="T330" s="332">
        <f>SUM(M330:S330)</f>
        <v>1.4085648148148151E-2</v>
      </c>
      <c r="U330" s="488" t="s">
        <v>529</v>
      </c>
      <c r="V330" s="343"/>
      <c r="W330" s="343"/>
      <c r="X330" s="343"/>
      <c r="Y330" s="408"/>
      <c r="Z330" s="412">
        <f>IF(M330=0,100,M330)</f>
        <v>2.3379629629629631E-3</v>
      </c>
      <c r="AA330" s="412">
        <f>IF(N330=0,100,N330)</f>
        <v>1.7592592592592592E-3</v>
      </c>
      <c r="AB330" s="412">
        <f>IF(O330=0,100,O330)</f>
        <v>1.7245370370370372E-3</v>
      </c>
      <c r="AC330" s="412">
        <f>IF(P330=0,100,P330)</f>
        <v>1.0069444444444444E-3</v>
      </c>
      <c r="AD330" s="412">
        <f>IF(Q330=0,100,Q330)</f>
        <v>2.0717592592592593E-3</v>
      </c>
      <c r="AE330" s="412">
        <f>IF(R330=0,100,R330)</f>
        <v>2.2916666666666667E-3</v>
      </c>
      <c r="AF330" s="412">
        <f>IF(S330=0,100,S330)</f>
        <v>2.8935185185185188E-3</v>
      </c>
      <c r="AG330" s="412">
        <f>IF(T330=0,100,T330)</f>
        <v>1.4085648148148151E-2</v>
      </c>
      <c r="AH330" s="412" t="str">
        <f>IF(U330=0,100,U330)</f>
        <v>x</v>
      </c>
      <c r="AI330" s="412">
        <f>IF(V330=0,100,V330)</f>
        <v>100</v>
      </c>
      <c r="AJ330" s="412">
        <f>IF(W330=0,100,W330)</f>
        <v>100</v>
      </c>
      <c r="AK330" s="412">
        <f>IF(X330=0,100,X330)</f>
        <v>100</v>
      </c>
      <c r="AL330" s="413">
        <f>IF($B330="Dame",IF(M330=0,100,M330),100)</f>
        <v>100</v>
      </c>
      <c r="AM330" s="413">
        <f>IF($B330="Dame",IF(N330=0,100,N330),100)</f>
        <v>100</v>
      </c>
      <c r="AN330" s="413">
        <f>IF($B330="Dame",IF(O330=0,100,O330),100)</f>
        <v>100</v>
      </c>
      <c r="AO330" s="413">
        <f>IF($B330="Dame",IF(P330=0,100,P330),100)</f>
        <v>100</v>
      </c>
      <c r="AP330" s="413">
        <f>IF($B330="Dame",IF(Q330=0,100,Q330),100)</f>
        <v>100</v>
      </c>
      <c r="AQ330" s="413">
        <f>IF($B330="Dame",IF(R330=0,100,R330),100)</f>
        <v>100</v>
      </c>
      <c r="AR330" s="413">
        <f>IF($B330="Dame",IF(S330=0,100,S330),100)</f>
        <v>100</v>
      </c>
      <c r="AS330" s="413">
        <f>IF($B330="Dame",IF(T330=0,100,T330),100)</f>
        <v>100</v>
      </c>
      <c r="AT330" s="413">
        <f>IF($B330="Dame",IF(U330=0,100,U330),100)</f>
        <v>100</v>
      </c>
      <c r="AU330" s="413">
        <f>IF($B330="Dame",IF(V330=0,100,V330),100)</f>
        <v>100</v>
      </c>
      <c r="AV330" s="413">
        <f>IF($B330="Dame",IF(W330=0,100,W330),100)</f>
        <v>100</v>
      </c>
      <c r="AW330" s="413">
        <f>IF($B330="Dame",IF(X330=0,100,X330),100)</f>
        <v>100</v>
      </c>
    </row>
    <row r="331" spans="1:49" x14ac:dyDescent="0.2">
      <c r="A331" s="319">
        <v>38595</v>
      </c>
      <c r="B331" s="319" t="s">
        <v>472</v>
      </c>
      <c r="C331" s="326">
        <v>443</v>
      </c>
      <c r="D331" s="319"/>
      <c r="E331" s="352">
        <v>2</v>
      </c>
      <c r="F331" s="352">
        <v>2</v>
      </c>
      <c r="G331" s="475">
        <v>2.9004629629629634E-2</v>
      </c>
      <c r="H331" s="487" t="str">
        <f>IF(T331=J331,"Pers","")</f>
        <v/>
      </c>
      <c r="I331" s="487" t="str">
        <f>IF(E331&gt;1,IF(G331=K331,"Pers",""),"")</f>
        <v>Pers</v>
      </c>
      <c r="J331" s="477">
        <f t="array" ref="J331">MIN(IF(L$13:L$1000=L331,T$13:T$1000))</f>
        <v>1.4085648148148151E-2</v>
      </c>
      <c r="K331" s="477">
        <f t="array" ref="K331">MIN(IF(L$13:L$1000=L331,U$13:U$1000))</f>
        <v>2.9004629629629634E-2</v>
      </c>
      <c r="L331" s="326" t="s">
        <v>266</v>
      </c>
      <c r="M331" s="331">
        <v>2.6620370370370374E-3</v>
      </c>
      <c r="N331" s="331">
        <v>2.0023148148148148E-3</v>
      </c>
      <c r="O331" s="331">
        <v>1.8055555555555557E-3</v>
      </c>
      <c r="P331" s="331">
        <v>1.0069444444444444E-3</v>
      </c>
      <c r="Q331" s="331">
        <v>2.1527777777777778E-3</v>
      </c>
      <c r="R331" s="331">
        <v>2.3495370370370371E-3</v>
      </c>
      <c r="S331" s="331">
        <v>2.9398148148148148E-3</v>
      </c>
      <c r="T331" s="332">
        <f>SUM(M331:S331)</f>
        <v>1.4918981481481483E-2</v>
      </c>
      <c r="U331" s="332">
        <v>2.9004629629629634E-2</v>
      </c>
      <c r="V331" s="343"/>
      <c r="W331" s="343"/>
      <c r="X331" s="343"/>
      <c r="Y331" s="408"/>
      <c r="Z331" s="412">
        <f>IF(M331=0,100,M331)</f>
        <v>2.6620370370370374E-3</v>
      </c>
      <c r="AA331" s="412">
        <f>IF(N331=0,100,N331)</f>
        <v>2.0023148148148148E-3</v>
      </c>
      <c r="AB331" s="412">
        <f>IF(O331=0,100,O331)</f>
        <v>1.8055555555555557E-3</v>
      </c>
      <c r="AC331" s="412">
        <f>IF(P331=0,100,P331)</f>
        <v>1.0069444444444444E-3</v>
      </c>
      <c r="AD331" s="412">
        <f>IF(Q331=0,100,Q331)</f>
        <v>2.1527777777777778E-3</v>
      </c>
      <c r="AE331" s="412">
        <f>IF(R331=0,100,R331)</f>
        <v>2.3495370370370371E-3</v>
      </c>
      <c r="AF331" s="412">
        <f>IF(S331=0,100,S331)</f>
        <v>2.9398148148148148E-3</v>
      </c>
      <c r="AG331" s="412">
        <f>IF(T331=0,100,T331)</f>
        <v>1.4918981481481483E-2</v>
      </c>
      <c r="AH331" s="412">
        <f>IF(U331=0,100,U331)</f>
        <v>2.9004629629629634E-2</v>
      </c>
      <c r="AI331" s="412">
        <f>IF(V331=0,100,V331)</f>
        <v>100</v>
      </c>
      <c r="AJ331" s="412">
        <f>IF(W331=0,100,W331)</f>
        <v>100</v>
      </c>
      <c r="AK331" s="412">
        <f>IF(X331=0,100,X331)</f>
        <v>100</v>
      </c>
      <c r="AL331" s="413">
        <f>IF($B331="Dame",IF(M331=0,100,M331),100)</f>
        <v>100</v>
      </c>
      <c r="AM331" s="413">
        <f>IF($B331="Dame",IF(N331=0,100,N331),100)</f>
        <v>100</v>
      </c>
      <c r="AN331" s="413">
        <f>IF($B331="Dame",IF(O331=0,100,O331),100)</f>
        <v>100</v>
      </c>
      <c r="AO331" s="413">
        <f>IF($B331="Dame",IF(P331=0,100,P331),100)</f>
        <v>100</v>
      </c>
      <c r="AP331" s="413">
        <f>IF($B331="Dame",IF(Q331=0,100,Q331),100)</f>
        <v>100</v>
      </c>
      <c r="AQ331" s="413">
        <f>IF($B331="Dame",IF(R331=0,100,R331),100)</f>
        <v>100</v>
      </c>
      <c r="AR331" s="413">
        <f>IF($B331="Dame",IF(S331=0,100,S331),100)</f>
        <v>100</v>
      </c>
      <c r="AS331" s="413">
        <f>IF($B331="Dame",IF(T331=0,100,T331),100)</f>
        <v>100</v>
      </c>
      <c r="AT331" s="413">
        <f>IF($B331="Dame",IF(U331=0,100,U331),100)</f>
        <v>100</v>
      </c>
      <c r="AU331" s="413">
        <f>IF($B331="Dame",IF(V331=0,100,V331),100)</f>
        <v>100</v>
      </c>
      <c r="AV331" s="413">
        <f>IF($B331="Dame",IF(W331=0,100,W331),100)</f>
        <v>100</v>
      </c>
      <c r="AW331" s="413">
        <f>IF($B331="Dame",IF(X331=0,100,X331),100)</f>
        <v>100</v>
      </c>
    </row>
    <row r="332" spans="1:49" x14ac:dyDescent="0.2">
      <c r="A332" s="319">
        <v>38595</v>
      </c>
      <c r="B332" s="319" t="s">
        <v>472</v>
      </c>
      <c r="C332" s="326">
        <v>459</v>
      </c>
      <c r="D332" s="319"/>
      <c r="E332" s="352">
        <v>2</v>
      </c>
      <c r="F332" s="352">
        <v>1</v>
      </c>
      <c r="G332" s="475">
        <v>2.9039351851851851E-2</v>
      </c>
      <c r="H332" s="487" t="str">
        <f>IF(T332=J332,"Pers","")</f>
        <v>Pers</v>
      </c>
      <c r="I332" s="487" t="str">
        <f>IF(E332&gt;1,IF(G332=K332,"Pers",""),"")</f>
        <v>Pers</v>
      </c>
      <c r="J332" s="477">
        <f t="array" ref="J332">MIN(IF(L$13:L$1000=L332,T$13:T$1000))</f>
        <v>1.4016203703703704E-2</v>
      </c>
      <c r="K332" s="477">
        <f t="array" ref="K332">MIN(IF(L$13:L$1000=L332,U$13:U$1000))</f>
        <v>2.9039351851851851E-2</v>
      </c>
      <c r="L332" s="324" t="s">
        <v>279</v>
      </c>
      <c r="M332" s="331">
        <v>2.3958333333333336E-3</v>
      </c>
      <c r="N332" s="331">
        <v>1.6666666666666668E-3</v>
      </c>
      <c r="O332" s="331">
        <v>1.7013888888888892E-3</v>
      </c>
      <c r="P332" s="331">
        <v>9.3750000000000007E-4</v>
      </c>
      <c r="Q332" s="331">
        <v>2.1296296296296298E-3</v>
      </c>
      <c r="R332" s="331">
        <v>2.2685185185185182E-3</v>
      </c>
      <c r="S332" s="331">
        <v>2.9166666666666668E-3</v>
      </c>
      <c r="T332" s="332">
        <f>SUM(M332:S332)</f>
        <v>1.4016203703703704E-2</v>
      </c>
      <c r="U332" s="488" t="s">
        <v>529</v>
      </c>
      <c r="V332" s="431"/>
      <c r="W332" s="343"/>
      <c r="X332" s="343"/>
      <c r="Y332" s="408"/>
      <c r="Z332" s="412">
        <f>IF(M332=0,100,M332)</f>
        <v>2.3958333333333336E-3</v>
      </c>
      <c r="AA332" s="412">
        <f>IF(N332=0,100,N332)</f>
        <v>1.6666666666666668E-3</v>
      </c>
      <c r="AB332" s="412">
        <f>IF(O332=0,100,O332)</f>
        <v>1.7013888888888892E-3</v>
      </c>
      <c r="AC332" s="412">
        <f>IF(P332=0,100,P332)</f>
        <v>9.3750000000000007E-4</v>
      </c>
      <c r="AD332" s="412">
        <f>IF(Q332=0,100,Q332)</f>
        <v>2.1296296296296298E-3</v>
      </c>
      <c r="AE332" s="412">
        <f>IF(R332=0,100,R332)</f>
        <v>2.2685185185185182E-3</v>
      </c>
      <c r="AF332" s="412">
        <f>IF(S332=0,100,S332)</f>
        <v>2.9166666666666668E-3</v>
      </c>
      <c r="AG332" s="412">
        <f>IF(T332=0,100,T332)</f>
        <v>1.4016203703703704E-2</v>
      </c>
      <c r="AH332" s="412" t="str">
        <f>IF(U332=0,100,U332)</f>
        <v>x</v>
      </c>
      <c r="AI332" s="412">
        <f>IF(V332=0,100,V332)</f>
        <v>100</v>
      </c>
      <c r="AJ332" s="412">
        <f>IF(W332=0,100,W332)</f>
        <v>100</v>
      </c>
      <c r="AK332" s="412">
        <f>IF(X332=0,100,X332)</f>
        <v>100</v>
      </c>
      <c r="AL332" s="413">
        <f>IF($B332="Dame",IF(M332=0,100,M332),100)</f>
        <v>100</v>
      </c>
      <c r="AM332" s="413">
        <f>IF($B332="Dame",IF(N332=0,100,N332),100)</f>
        <v>100</v>
      </c>
      <c r="AN332" s="413">
        <f>IF($B332="Dame",IF(O332=0,100,O332),100)</f>
        <v>100</v>
      </c>
      <c r="AO332" s="413">
        <f>IF($B332="Dame",IF(P332=0,100,P332),100)</f>
        <v>100</v>
      </c>
      <c r="AP332" s="413">
        <f>IF($B332="Dame",IF(Q332=0,100,Q332),100)</f>
        <v>100</v>
      </c>
      <c r="AQ332" s="413">
        <f>IF($B332="Dame",IF(R332=0,100,R332),100)</f>
        <v>100</v>
      </c>
      <c r="AR332" s="413">
        <f>IF($B332="Dame",IF(S332=0,100,S332),100)</f>
        <v>100</v>
      </c>
      <c r="AS332" s="413">
        <f>IF($B332="Dame",IF(T332=0,100,T332),100)</f>
        <v>100</v>
      </c>
      <c r="AT332" s="413">
        <f>IF($B332="Dame",IF(U332=0,100,U332),100)</f>
        <v>100</v>
      </c>
      <c r="AU332" s="413">
        <f>IF($B332="Dame",IF(V332=0,100,V332),100)</f>
        <v>100</v>
      </c>
      <c r="AV332" s="413">
        <f>IF($B332="Dame",IF(W332=0,100,W332),100)</f>
        <v>100</v>
      </c>
      <c r="AW332" s="413">
        <f>IF($B332="Dame",IF(X332=0,100,X332),100)</f>
        <v>100</v>
      </c>
    </row>
    <row r="333" spans="1:49" x14ac:dyDescent="0.2">
      <c r="A333" s="319">
        <v>38595</v>
      </c>
      <c r="B333" s="319" t="s">
        <v>472</v>
      </c>
      <c r="C333" s="326">
        <v>460</v>
      </c>
      <c r="D333" s="319"/>
      <c r="E333" s="352">
        <v>2</v>
      </c>
      <c r="F333" s="352">
        <v>2</v>
      </c>
      <c r="G333" s="475">
        <v>2.9039351851851851E-2</v>
      </c>
      <c r="H333" s="487" t="str">
        <f>IF(T333=J333,"Pers","")</f>
        <v/>
      </c>
      <c r="I333" s="487" t="str">
        <f>IF(E333&gt;1,IF(G333=K333,"Pers",""),"")</f>
        <v>Pers</v>
      </c>
      <c r="J333" s="477">
        <f t="array" ref="J333">MIN(IF(L$13:L$1000=L333,T$13:T$1000))</f>
        <v>1.4016203703703704E-2</v>
      </c>
      <c r="K333" s="477">
        <f t="array" ref="K333">MIN(IF(L$13:L$1000=L333,U$13:U$1000))</f>
        <v>2.9039351851851851E-2</v>
      </c>
      <c r="L333" s="339" t="s">
        <v>279</v>
      </c>
      <c r="M333" s="331">
        <v>2.7777777777777779E-3</v>
      </c>
      <c r="N333" s="331">
        <v>1.8518518518518517E-3</v>
      </c>
      <c r="O333" s="331">
        <v>1.8750000000000001E-3</v>
      </c>
      <c r="P333" s="331">
        <v>9.7222222222222209E-4</v>
      </c>
      <c r="Q333" s="331">
        <v>2.2569444444444447E-3</v>
      </c>
      <c r="R333" s="331">
        <v>2.4189814814814816E-3</v>
      </c>
      <c r="S333" s="331">
        <v>2.8703703703703708E-3</v>
      </c>
      <c r="T333" s="332">
        <f>SUM(M333:S333)</f>
        <v>1.5023148148148148E-2</v>
      </c>
      <c r="U333" s="332">
        <v>2.9039351851851851E-2</v>
      </c>
      <c r="V333" s="431"/>
      <c r="W333" s="343"/>
      <c r="X333" s="343"/>
      <c r="Y333" s="408"/>
      <c r="Z333" s="412">
        <f>IF(M333=0,100,M333)</f>
        <v>2.7777777777777779E-3</v>
      </c>
      <c r="AA333" s="412">
        <f>IF(N333=0,100,N333)</f>
        <v>1.8518518518518517E-3</v>
      </c>
      <c r="AB333" s="412">
        <f>IF(O333=0,100,O333)</f>
        <v>1.8750000000000001E-3</v>
      </c>
      <c r="AC333" s="412">
        <f>IF(P333=0,100,P333)</f>
        <v>9.7222222222222209E-4</v>
      </c>
      <c r="AD333" s="412">
        <f>IF(Q333=0,100,Q333)</f>
        <v>2.2569444444444447E-3</v>
      </c>
      <c r="AE333" s="412">
        <f>IF(R333=0,100,R333)</f>
        <v>2.4189814814814816E-3</v>
      </c>
      <c r="AF333" s="412">
        <f>IF(S333=0,100,S333)</f>
        <v>2.8703703703703708E-3</v>
      </c>
      <c r="AG333" s="412">
        <f>IF(T333=0,100,T333)</f>
        <v>1.5023148148148148E-2</v>
      </c>
      <c r="AH333" s="412">
        <f>IF(U333=0,100,U333)</f>
        <v>2.9039351851851851E-2</v>
      </c>
      <c r="AI333" s="412">
        <f>IF(V333=0,100,V333)</f>
        <v>100</v>
      </c>
      <c r="AJ333" s="412">
        <f>IF(W333=0,100,W333)</f>
        <v>100</v>
      </c>
      <c r="AK333" s="412">
        <f>IF(X333=0,100,X333)</f>
        <v>100</v>
      </c>
      <c r="AL333" s="413">
        <f>IF($B333="Dame",IF(M333=0,100,M333),100)</f>
        <v>100</v>
      </c>
      <c r="AM333" s="413">
        <f>IF($B333="Dame",IF(N333=0,100,N333),100)</f>
        <v>100</v>
      </c>
      <c r="AN333" s="413">
        <f>IF($B333="Dame",IF(O333=0,100,O333),100)</f>
        <v>100</v>
      </c>
      <c r="AO333" s="413">
        <f>IF($B333="Dame",IF(P333=0,100,P333),100)</f>
        <v>100</v>
      </c>
      <c r="AP333" s="413">
        <f>IF($B333="Dame",IF(Q333=0,100,Q333),100)</f>
        <v>100</v>
      </c>
      <c r="AQ333" s="413">
        <f>IF($B333="Dame",IF(R333=0,100,R333),100)</f>
        <v>100</v>
      </c>
      <c r="AR333" s="413">
        <f>IF($B333="Dame",IF(S333=0,100,S333),100)</f>
        <v>100</v>
      </c>
      <c r="AS333" s="413">
        <f>IF($B333="Dame",IF(T333=0,100,T333),100)</f>
        <v>100</v>
      </c>
      <c r="AT333" s="413">
        <f>IF($B333="Dame",IF(U333=0,100,U333),100)</f>
        <v>100</v>
      </c>
      <c r="AU333" s="413">
        <f>IF($B333="Dame",IF(V333=0,100,V333),100)</f>
        <v>100</v>
      </c>
      <c r="AV333" s="413">
        <f>IF($B333="Dame",IF(W333=0,100,W333),100)</f>
        <v>100</v>
      </c>
      <c r="AW333" s="413">
        <f>IF($B333="Dame",IF(X333=0,100,X333),100)</f>
        <v>100</v>
      </c>
    </row>
    <row r="334" spans="1:49" x14ac:dyDescent="0.2">
      <c r="A334" s="319">
        <v>38595</v>
      </c>
      <c r="B334" s="319" t="s">
        <v>472</v>
      </c>
      <c r="C334" s="326">
        <v>270</v>
      </c>
      <c r="D334" s="319"/>
      <c r="E334" s="352">
        <v>2</v>
      </c>
      <c r="F334" s="352">
        <v>1</v>
      </c>
      <c r="G334" s="475">
        <v>3.231481481481481E-2</v>
      </c>
      <c r="H334" s="487" t="str">
        <f>IF(T334=J334,"Pers","")</f>
        <v>Pers</v>
      </c>
      <c r="I334" s="487" t="str">
        <f>IF(E334&gt;1,IF(G334=K334,"Pers",""),"")</f>
        <v>Pers</v>
      </c>
      <c r="J334" s="477">
        <f t="array" ref="J334">MIN(IF(L$13:L$1000=L334,T$13:T$1000))</f>
        <v>1.5648148148148147E-2</v>
      </c>
      <c r="K334" s="477">
        <f t="array" ref="K334">MIN(IF(L$13:L$1000=L334,U$13:U$1000))</f>
        <v>3.231481481481481E-2</v>
      </c>
      <c r="L334" s="324" t="s">
        <v>177</v>
      </c>
      <c r="M334" s="331">
        <v>2.5694444444444445E-3</v>
      </c>
      <c r="N334" s="331">
        <v>1.7939814814814815E-3</v>
      </c>
      <c r="O334" s="331">
        <v>1.9560185185185184E-3</v>
      </c>
      <c r="P334" s="331">
        <v>1.1458333333333333E-3</v>
      </c>
      <c r="Q334" s="331">
        <v>2.2453703703703702E-3</v>
      </c>
      <c r="R334" s="331">
        <v>2.673611111111111E-3</v>
      </c>
      <c r="S334" s="331">
        <v>3.2638888888888891E-3</v>
      </c>
      <c r="T334" s="332">
        <f>SUM(M334:S334)</f>
        <v>1.5648148148148147E-2</v>
      </c>
      <c r="U334" s="488" t="s">
        <v>529</v>
      </c>
      <c r="V334" s="343"/>
      <c r="W334" s="343"/>
      <c r="X334" s="343"/>
      <c r="Y334" s="406"/>
      <c r="Z334" s="412">
        <f>IF(M334=0,100,M334)</f>
        <v>2.5694444444444445E-3</v>
      </c>
      <c r="AA334" s="412">
        <f>IF(N334=0,100,N334)</f>
        <v>1.7939814814814815E-3</v>
      </c>
      <c r="AB334" s="412">
        <f>IF(O334=0,100,O334)</f>
        <v>1.9560185185185184E-3</v>
      </c>
      <c r="AC334" s="412">
        <f>IF(P334=0,100,P334)</f>
        <v>1.1458333333333333E-3</v>
      </c>
      <c r="AD334" s="412">
        <f>IF(Q334=0,100,Q334)</f>
        <v>2.2453703703703702E-3</v>
      </c>
      <c r="AE334" s="412">
        <f>IF(R334=0,100,R334)</f>
        <v>2.673611111111111E-3</v>
      </c>
      <c r="AF334" s="412">
        <f>IF(S334=0,100,S334)</f>
        <v>3.2638888888888891E-3</v>
      </c>
      <c r="AG334" s="412">
        <f>IF(T334=0,100,T334)</f>
        <v>1.5648148148148147E-2</v>
      </c>
      <c r="AH334" s="412" t="str">
        <f>IF(U334=0,100,U334)</f>
        <v>x</v>
      </c>
      <c r="AI334" s="412">
        <f>IF(V334=0,100,V334)</f>
        <v>100</v>
      </c>
      <c r="AJ334" s="412">
        <f>IF(W334=0,100,W334)</f>
        <v>100</v>
      </c>
      <c r="AK334" s="412">
        <f>IF(X334=0,100,X334)</f>
        <v>100</v>
      </c>
      <c r="AL334" s="413">
        <f>IF($B334="Dame",IF(M334=0,100,M334),100)</f>
        <v>100</v>
      </c>
      <c r="AM334" s="413">
        <f>IF($B334="Dame",IF(N334=0,100,N334),100)</f>
        <v>100</v>
      </c>
      <c r="AN334" s="413">
        <f>IF($B334="Dame",IF(O334=0,100,O334),100)</f>
        <v>100</v>
      </c>
      <c r="AO334" s="413">
        <f>IF($B334="Dame",IF(P334=0,100,P334),100)</f>
        <v>100</v>
      </c>
      <c r="AP334" s="413">
        <f>IF($B334="Dame",IF(Q334=0,100,Q334),100)</f>
        <v>100</v>
      </c>
      <c r="AQ334" s="413">
        <f>IF($B334="Dame",IF(R334=0,100,R334),100)</f>
        <v>100</v>
      </c>
      <c r="AR334" s="413">
        <f>IF($B334="Dame",IF(S334=0,100,S334),100)</f>
        <v>100</v>
      </c>
      <c r="AS334" s="413">
        <f>IF($B334="Dame",IF(T334=0,100,T334),100)</f>
        <v>100</v>
      </c>
      <c r="AT334" s="413">
        <f>IF($B334="Dame",IF(U334=0,100,U334),100)</f>
        <v>100</v>
      </c>
      <c r="AU334" s="413">
        <f>IF($B334="Dame",IF(V334=0,100,V334),100)</f>
        <v>100</v>
      </c>
      <c r="AV334" s="413">
        <f>IF($B334="Dame",IF(W334=0,100,W334),100)</f>
        <v>100</v>
      </c>
      <c r="AW334" s="413">
        <f>IF($B334="Dame",IF(X334=0,100,X334),100)</f>
        <v>100</v>
      </c>
    </row>
    <row r="335" spans="1:49" x14ac:dyDescent="0.2">
      <c r="A335" s="319">
        <v>38595</v>
      </c>
      <c r="B335" s="319" t="s">
        <v>472</v>
      </c>
      <c r="C335" s="326">
        <v>271</v>
      </c>
      <c r="D335" s="319"/>
      <c r="E335" s="352">
        <v>2</v>
      </c>
      <c r="F335" s="352">
        <v>2</v>
      </c>
      <c r="G335" s="475">
        <v>3.231481481481481E-2</v>
      </c>
      <c r="H335" s="487" t="str">
        <f>IF(T335=J335,"Pers","")</f>
        <v/>
      </c>
      <c r="I335" s="487" t="str">
        <f>IF(E335&gt;1,IF(G335=K335,"Pers",""),"")</f>
        <v>Pers</v>
      </c>
      <c r="J335" s="477">
        <f t="array" ref="J335">MIN(IF(L$13:L$1000=L335,T$13:T$1000))</f>
        <v>1.5648148148148147E-2</v>
      </c>
      <c r="K335" s="477">
        <f t="array" ref="K335">MIN(IF(L$13:L$1000=L335,U$13:U$1000))</f>
        <v>3.231481481481481E-2</v>
      </c>
      <c r="L335" s="324" t="s">
        <v>177</v>
      </c>
      <c r="M335" s="331">
        <v>2.8240740740740739E-3</v>
      </c>
      <c r="N335" s="331">
        <v>2.1412037037037038E-3</v>
      </c>
      <c r="O335" s="331">
        <v>2.0486111111111113E-3</v>
      </c>
      <c r="P335" s="331">
        <v>1.2268518518518518E-3</v>
      </c>
      <c r="Q335" s="331">
        <v>2.4652777777777776E-3</v>
      </c>
      <c r="R335" s="331">
        <v>2.673611111111111E-3</v>
      </c>
      <c r="S335" s="331">
        <v>3.2870370370370367E-3</v>
      </c>
      <c r="T335" s="332">
        <f>SUM(M335:S335)</f>
        <v>1.6666666666666666E-2</v>
      </c>
      <c r="U335" s="332">
        <v>3.231481481481481E-2</v>
      </c>
      <c r="V335" s="343"/>
      <c r="W335" s="343"/>
      <c r="X335" s="343"/>
      <c r="Y335" s="408"/>
      <c r="Z335" s="412">
        <f>IF(M335=0,100,M335)</f>
        <v>2.8240740740740739E-3</v>
      </c>
      <c r="AA335" s="412">
        <f>IF(N335=0,100,N335)</f>
        <v>2.1412037037037038E-3</v>
      </c>
      <c r="AB335" s="412">
        <f>IF(O335=0,100,O335)</f>
        <v>2.0486111111111113E-3</v>
      </c>
      <c r="AC335" s="412">
        <f>IF(P335=0,100,P335)</f>
        <v>1.2268518518518518E-3</v>
      </c>
      <c r="AD335" s="412">
        <f>IF(Q335=0,100,Q335)</f>
        <v>2.4652777777777776E-3</v>
      </c>
      <c r="AE335" s="412">
        <f>IF(R335=0,100,R335)</f>
        <v>2.673611111111111E-3</v>
      </c>
      <c r="AF335" s="412">
        <f>IF(S335=0,100,S335)</f>
        <v>3.2870370370370367E-3</v>
      </c>
      <c r="AG335" s="412">
        <f>IF(T335=0,100,T335)</f>
        <v>1.6666666666666666E-2</v>
      </c>
      <c r="AH335" s="412">
        <f>IF(U335=0,100,U335)</f>
        <v>3.231481481481481E-2</v>
      </c>
      <c r="AI335" s="412">
        <f>IF(V335=0,100,V335)</f>
        <v>100</v>
      </c>
      <c r="AJ335" s="412">
        <f>IF(W335=0,100,W335)</f>
        <v>100</v>
      </c>
      <c r="AK335" s="412">
        <f>IF(X335=0,100,X335)</f>
        <v>100</v>
      </c>
      <c r="AL335" s="413">
        <f>IF($B335="Dame",IF(M335=0,100,M335),100)</f>
        <v>100</v>
      </c>
      <c r="AM335" s="413">
        <f>IF($B335="Dame",IF(N335=0,100,N335),100)</f>
        <v>100</v>
      </c>
      <c r="AN335" s="413">
        <f>IF($B335="Dame",IF(O335=0,100,O335),100)</f>
        <v>100</v>
      </c>
      <c r="AO335" s="413">
        <f>IF($B335="Dame",IF(P335=0,100,P335),100)</f>
        <v>100</v>
      </c>
      <c r="AP335" s="413">
        <f>IF($B335="Dame",IF(Q335=0,100,Q335),100)</f>
        <v>100</v>
      </c>
      <c r="AQ335" s="413">
        <f>IF($B335="Dame",IF(R335=0,100,R335),100)</f>
        <v>100</v>
      </c>
      <c r="AR335" s="413">
        <f>IF($B335="Dame",IF(S335=0,100,S335),100)</f>
        <v>100</v>
      </c>
      <c r="AS335" s="413">
        <f>IF($B335="Dame",IF(T335=0,100,T335),100)</f>
        <v>100</v>
      </c>
      <c r="AT335" s="413">
        <f>IF($B335="Dame",IF(U335=0,100,U335),100)</f>
        <v>100</v>
      </c>
      <c r="AU335" s="413">
        <f>IF($B335="Dame",IF(V335=0,100,V335),100)</f>
        <v>100</v>
      </c>
      <c r="AV335" s="413">
        <f>IF($B335="Dame",IF(W335=0,100,W335),100)</f>
        <v>100</v>
      </c>
      <c r="AW335" s="413">
        <f>IF($B335="Dame",IF(X335=0,100,X335),100)</f>
        <v>100</v>
      </c>
    </row>
    <row r="336" spans="1:49" x14ac:dyDescent="0.2">
      <c r="A336" s="333">
        <v>38595</v>
      </c>
      <c r="B336" s="319" t="s">
        <v>472</v>
      </c>
      <c r="C336" s="389"/>
      <c r="D336" s="333"/>
      <c r="E336" s="352">
        <v>2</v>
      </c>
      <c r="F336" s="352">
        <v>1</v>
      </c>
      <c r="G336" s="475">
        <v>3.2997685185185185E-2</v>
      </c>
      <c r="H336" s="487" t="str">
        <f>IF(T336=J336,"Pers","")</f>
        <v>Pers</v>
      </c>
      <c r="I336" s="487" t="str">
        <f>IF(E336&gt;1,IF(G336=K336,"Pers",""),"")</f>
        <v>Pers</v>
      </c>
      <c r="J336" s="477">
        <f t="array" ref="J336">MIN(IF(L$13:L$1000=L336,T$13:T$1000))</f>
        <v>1.5439814814814814E-2</v>
      </c>
      <c r="K336" s="477">
        <f t="array" ref="K336">MIN(IF(L$13:L$1000=L336,U$13:U$1000))</f>
        <v>3.2997685185185185E-2</v>
      </c>
      <c r="L336" s="327" t="s">
        <v>490</v>
      </c>
      <c r="M336" s="331">
        <v>2.5578703703703705E-3</v>
      </c>
      <c r="N336" s="331">
        <v>1.7708333333333332E-3</v>
      </c>
      <c r="O336" s="331">
        <v>1.9097222222222222E-3</v>
      </c>
      <c r="P336" s="331">
        <v>1.0879629629629629E-3</v>
      </c>
      <c r="Q336" s="331">
        <v>2.2453703703703702E-3</v>
      </c>
      <c r="R336" s="331">
        <v>2.5115740740740741E-3</v>
      </c>
      <c r="S336" s="331">
        <v>3.3564814814814811E-3</v>
      </c>
      <c r="T336" s="332">
        <f>SUM(M336:S336)</f>
        <v>1.5439814814814814E-2</v>
      </c>
      <c r="U336" s="488" t="s">
        <v>529</v>
      </c>
      <c r="V336" s="343"/>
      <c r="W336" s="343"/>
      <c r="X336" s="343"/>
      <c r="Y336" s="408"/>
      <c r="Z336" s="412">
        <f>IF(M336=0,100,M336)</f>
        <v>2.5578703703703705E-3</v>
      </c>
      <c r="AA336" s="412">
        <f>IF(N336=0,100,N336)</f>
        <v>1.7708333333333332E-3</v>
      </c>
      <c r="AB336" s="412">
        <f>IF(O336=0,100,O336)</f>
        <v>1.9097222222222222E-3</v>
      </c>
      <c r="AC336" s="412">
        <f>IF(P336=0,100,P336)</f>
        <v>1.0879629629629629E-3</v>
      </c>
      <c r="AD336" s="412">
        <f>IF(Q336=0,100,Q336)</f>
        <v>2.2453703703703702E-3</v>
      </c>
      <c r="AE336" s="412">
        <f>IF(R336=0,100,R336)</f>
        <v>2.5115740740740741E-3</v>
      </c>
      <c r="AF336" s="412">
        <f>IF(S336=0,100,S336)</f>
        <v>3.3564814814814811E-3</v>
      </c>
      <c r="AG336" s="412">
        <f>IF(T336=0,100,T336)</f>
        <v>1.5439814814814814E-2</v>
      </c>
      <c r="AH336" s="412" t="str">
        <f>IF(U336=0,100,U336)</f>
        <v>x</v>
      </c>
      <c r="AI336" s="412">
        <f>IF(V336=0,100,V336)</f>
        <v>100</v>
      </c>
      <c r="AJ336" s="412">
        <f>IF(W336=0,100,W336)</f>
        <v>100</v>
      </c>
      <c r="AK336" s="412">
        <f>IF(X336=0,100,X336)</f>
        <v>100</v>
      </c>
      <c r="AL336" s="413">
        <f>IF($B336="Dame",IF(M336=0,100,M336),100)</f>
        <v>100</v>
      </c>
      <c r="AM336" s="413">
        <f>IF($B336="Dame",IF(N336=0,100,N336),100)</f>
        <v>100</v>
      </c>
      <c r="AN336" s="413">
        <f>IF($B336="Dame",IF(O336=0,100,O336),100)</f>
        <v>100</v>
      </c>
      <c r="AO336" s="413">
        <f>IF($B336="Dame",IF(P336=0,100,P336),100)</f>
        <v>100</v>
      </c>
      <c r="AP336" s="413">
        <f>IF($B336="Dame",IF(Q336=0,100,Q336),100)</f>
        <v>100</v>
      </c>
      <c r="AQ336" s="413">
        <f>IF($B336="Dame",IF(R336=0,100,R336),100)</f>
        <v>100</v>
      </c>
      <c r="AR336" s="413">
        <f>IF($B336="Dame",IF(S336=0,100,S336),100)</f>
        <v>100</v>
      </c>
      <c r="AS336" s="413">
        <f>IF($B336="Dame",IF(T336=0,100,T336),100)</f>
        <v>100</v>
      </c>
      <c r="AT336" s="413">
        <f>IF($B336="Dame",IF(U336=0,100,U336),100)</f>
        <v>100</v>
      </c>
      <c r="AU336" s="413">
        <f>IF($B336="Dame",IF(V336=0,100,V336),100)</f>
        <v>100</v>
      </c>
      <c r="AV336" s="413">
        <f>IF($B336="Dame",IF(W336=0,100,W336),100)</f>
        <v>100</v>
      </c>
      <c r="AW336" s="413">
        <f>IF($B336="Dame",IF(X336=0,100,X336),100)</f>
        <v>100</v>
      </c>
    </row>
    <row r="337" spans="1:49" x14ac:dyDescent="0.2">
      <c r="A337" s="333">
        <v>38595</v>
      </c>
      <c r="B337" s="319" t="s">
        <v>472</v>
      </c>
      <c r="C337" s="389"/>
      <c r="D337" s="333"/>
      <c r="E337" s="352">
        <v>2</v>
      </c>
      <c r="F337" s="352">
        <v>2</v>
      </c>
      <c r="G337" s="475">
        <v>3.2997685185185185E-2</v>
      </c>
      <c r="H337" s="487" t="str">
        <f>IF(T337=J337,"Pers","")</f>
        <v/>
      </c>
      <c r="I337" s="487" t="str">
        <f>IF(E337&gt;1,IF(G337=K337,"Pers",""),"")</f>
        <v>Pers</v>
      </c>
      <c r="J337" s="477">
        <f t="array" ref="J337">MIN(IF(L$13:L$1000=L337,T$13:T$1000))</f>
        <v>1.5439814814814814E-2</v>
      </c>
      <c r="K337" s="477">
        <f t="array" ref="K337">MIN(IF(L$13:L$1000=L337,U$13:U$1000))</f>
        <v>3.2997685185185185E-2</v>
      </c>
      <c r="L337" s="327" t="s">
        <v>490</v>
      </c>
      <c r="M337" s="331">
        <v>3.1249999999999997E-3</v>
      </c>
      <c r="N337" s="331">
        <v>2.0717592592592593E-3</v>
      </c>
      <c r="O337" s="331">
        <v>2.1296296296296298E-3</v>
      </c>
      <c r="P337" s="331">
        <v>1.1342592592592591E-3</v>
      </c>
      <c r="Q337" s="331">
        <v>2.7777777777777779E-3</v>
      </c>
      <c r="R337" s="331">
        <v>2.7199074074074074E-3</v>
      </c>
      <c r="S337" s="331">
        <v>3.2523148148148151E-3</v>
      </c>
      <c r="T337" s="332">
        <f>SUM(M337:S337)</f>
        <v>1.7210648148148149E-2</v>
      </c>
      <c r="U337" s="332">
        <v>3.2997685185185185E-2</v>
      </c>
      <c r="V337" s="343"/>
      <c r="W337" s="343"/>
      <c r="X337" s="343"/>
      <c r="Y337" s="408"/>
      <c r="Z337" s="412">
        <f>IF(M337=0,100,M337)</f>
        <v>3.1249999999999997E-3</v>
      </c>
      <c r="AA337" s="412">
        <f>IF(N337=0,100,N337)</f>
        <v>2.0717592592592593E-3</v>
      </c>
      <c r="AB337" s="412">
        <f>IF(O337=0,100,O337)</f>
        <v>2.1296296296296298E-3</v>
      </c>
      <c r="AC337" s="412">
        <f>IF(P337=0,100,P337)</f>
        <v>1.1342592592592591E-3</v>
      </c>
      <c r="AD337" s="412">
        <f>IF(Q337=0,100,Q337)</f>
        <v>2.7777777777777779E-3</v>
      </c>
      <c r="AE337" s="412">
        <f>IF(R337=0,100,R337)</f>
        <v>2.7199074074074074E-3</v>
      </c>
      <c r="AF337" s="412">
        <f>IF(S337=0,100,S337)</f>
        <v>3.2523148148148151E-3</v>
      </c>
      <c r="AG337" s="412">
        <f>IF(T337=0,100,T337)</f>
        <v>1.7210648148148149E-2</v>
      </c>
      <c r="AH337" s="412">
        <f>IF(U337=0,100,U337)</f>
        <v>3.2997685185185185E-2</v>
      </c>
      <c r="AI337" s="412">
        <f>IF(V337=0,100,V337)</f>
        <v>100</v>
      </c>
      <c r="AJ337" s="412">
        <f>IF(W337=0,100,W337)</f>
        <v>100</v>
      </c>
      <c r="AK337" s="412">
        <f>IF(X337=0,100,X337)</f>
        <v>100</v>
      </c>
      <c r="AL337" s="413">
        <f>IF($B337="Dame",IF(M337=0,100,M337),100)</f>
        <v>100</v>
      </c>
      <c r="AM337" s="413">
        <f>IF($B337="Dame",IF(N337=0,100,N337),100)</f>
        <v>100</v>
      </c>
      <c r="AN337" s="413">
        <f>IF($B337="Dame",IF(O337=0,100,O337),100)</f>
        <v>100</v>
      </c>
      <c r="AO337" s="413">
        <f>IF($B337="Dame",IF(P337=0,100,P337),100)</f>
        <v>100</v>
      </c>
      <c r="AP337" s="413">
        <f>IF($B337="Dame",IF(Q337=0,100,Q337),100)</f>
        <v>100</v>
      </c>
      <c r="AQ337" s="413">
        <f>IF($B337="Dame",IF(R337=0,100,R337),100)</f>
        <v>100</v>
      </c>
      <c r="AR337" s="413">
        <f>IF($B337="Dame",IF(S337=0,100,S337),100)</f>
        <v>100</v>
      </c>
      <c r="AS337" s="413">
        <f>IF($B337="Dame",IF(T337=0,100,T337),100)</f>
        <v>100</v>
      </c>
      <c r="AT337" s="413">
        <f>IF($B337="Dame",IF(U337=0,100,U337),100)</f>
        <v>100</v>
      </c>
      <c r="AU337" s="413">
        <f>IF($B337="Dame",IF(V337=0,100,V337),100)</f>
        <v>100</v>
      </c>
      <c r="AV337" s="413">
        <f>IF($B337="Dame",IF(W337=0,100,W337),100)</f>
        <v>100</v>
      </c>
      <c r="AW337" s="413">
        <f>IF($B337="Dame",IF(X337=0,100,X337),100)</f>
        <v>100</v>
      </c>
    </row>
    <row r="338" spans="1:49" x14ac:dyDescent="0.2">
      <c r="A338" s="333">
        <v>39240</v>
      </c>
      <c r="B338" s="319" t="s">
        <v>472</v>
      </c>
      <c r="C338" s="389"/>
      <c r="D338" s="333"/>
      <c r="E338" s="352">
        <v>1</v>
      </c>
      <c r="F338" s="352">
        <v>1</v>
      </c>
      <c r="G338" s="474">
        <v>1.4259259259259258E-2</v>
      </c>
      <c r="H338" s="487" t="str">
        <f>IF(T338=J338,"Pers","")</f>
        <v/>
      </c>
      <c r="I338" s="487" t="str">
        <f>IF(E338&gt;1,IF(G338=K338,"Pers",""),"")</f>
        <v/>
      </c>
      <c r="J338" s="477">
        <f t="array" ref="J338">MIN(IF(L$13:L$1000=L338,T$13:T$1000))</f>
        <v>1.3194444444444443E-2</v>
      </c>
      <c r="K338" s="477">
        <f t="array" ref="K338">MIN(IF(L$13:L$1000=L338,U$13:U$1000))</f>
        <v>2.6701388888888886E-2</v>
      </c>
      <c r="L338" s="327" t="s">
        <v>138</v>
      </c>
      <c r="M338" s="331">
        <v>2.4305555555555556E-3</v>
      </c>
      <c r="N338" s="331">
        <v>1.5624999999999999E-3</v>
      </c>
      <c r="O338" s="331">
        <v>1.736111111111111E-3</v>
      </c>
      <c r="P338" s="331">
        <v>1.0879629629629629E-3</v>
      </c>
      <c r="Q338" s="331">
        <v>2.1643518518518518E-3</v>
      </c>
      <c r="R338" s="331">
        <v>2.3148148148148151E-3</v>
      </c>
      <c r="S338" s="331">
        <v>2.9629629629629628E-3</v>
      </c>
      <c r="T338" s="332">
        <f>SUM(M338:S338)</f>
        <v>1.4259259259259258E-2</v>
      </c>
      <c r="U338" s="488" t="s">
        <v>529</v>
      </c>
      <c r="V338" s="343"/>
      <c r="W338" s="343"/>
      <c r="X338" s="343"/>
      <c r="Y338" s="408"/>
      <c r="Z338" s="412">
        <f>IF(M338=0,100,M338)</f>
        <v>2.4305555555555556E-3</v>
      </c>
      <c r="AA338" s="412">
        <f>IF(N338=0,100,N338)</f>
        <v>1.5624999999999999E-3</v>
      </c>
      <c r="AB338" s="412">
        <f>IF(O338=0,100,O338)</f>
        <v>1.736111111111111E-3</v>
      </c>
      <c r="AC338" s="412">
        <f>IF(P338=0,100,P338)</f>
        <v>1.0879629629629629E-3</v>
      </c>
      <c r="AD338" s="412">
        <f>IF(Q338=0,100,Q338)</f>
        <v>2.1643518518518518E-3</v>
      </c>
      <c r="AE338" s="412">
        <f>IF(R338=0,100,R338)</f>
        <v>2.3148148148148151E-3</v>
      </c>
      <c r="AF338" s="412">
        <f>IF(S338=0,100,S338)</f>
        <v>2.9629629629629628E-3</v>
      </c>
      <c r="AG338" s="412">
        <f>IF(T338=0,100,T338)</f>
        <v>1.4259259259259258E-2</v>
      </c>
      <c r="AH338" s="412" t="str">
        <f>IF(U338=0,100,U338)</f>
        <v>x</v>
      </c>
      <c r="AI338" s="412">
        <f>IF(V338=0,100,V338)</f>
        <v>100</v>
      </c>
      <c r="AJ338" s="412">
        <f>IF(W338=0,100,W338)</f>
        <v>100</v>
      </c>
      <c r="AK338" s="412">
        <f>IF(X338=0,100,X338)</f>
        <v>100</v>
      </c>
      <c r="AL338" s="413">
        <f>IF($B338="Dame",IF(M338=0,100,M338),100)</f>
        <v>100</v>
      </c>
      <c r="AM338" s="413">
        <f>IF($B338="Dame",IF(N338=0,100,N338),100)</f>
        <v>100</v>
      </c>
      <c r="AN338" s="413">
        <f>IF($B338="Dame",IF(O338=0,100,O338),100)</f>
        <v>100</v>
      </c>
      <c r="AO338" s="413">
        <f>IF($B338="Dame",IF(P338=0,100,P338),100)</f>
        <v>100</v>
      </c>
      <c r="AP338" s="413">
        <f>IF($B338="Dame",IF(Q338=0,100,Q338),100)</f>
        <v>100</v>
      </c>
      <c r="AQ338" s="413">
        <f>IF($B338="Dame",IF(R338=0,100,R338),100)</f>
        <v>100</v>
      </c>
      <c r="AR338" s="413">
        <f>IF($B338="Dame",IF(S338=0,100,S338),100)</f>
        <v>100</v>
      </c>
      <c r="AS338" s="413">
        <f>IF($B338="Dame",IF(T338=0,100,T338),100)</f>
        <v>100</v>
      </c>
      <c r="AT338" s="413">
        <f>IF($B338="Dame",IF(U338=0,100,U338),100)</f>
        <v>100</v>
      </c>
      <c r="AU338" s="413">
        <f>IF($B338="Dame",IF(V338=0,100,V338),100)</f>
        <v>100</v>
      </c>
      <c r="AV338" s="413">
        <f>IF($B338="Dame",IF(W338=0,100,W338),100)</f>
        <v>100</v>
      </c>
      <c r="AW338" s="413">
        <f>IF($B338="Dame",IF(X338=0,100,X338),100)</f>
        <v>100</v>
      </c>
    </row>
    <row r="339" spans="1:49" x14ac:dyDescent="0.2">
      <c r="A339" s="333">
        <v>39240</v>
      </c>
      <c r="B339" s="319" t="s">
        <v>472</v>
      </c>
      <c r="C339" s="389"/>
      <c r="D339" s="333"/>
      <c r="E339" s="352">
        <v>1</v>
      </c>
      <c r="F339" s="352">
        <v>1</v>
      </c>
      <c r="G339" s="474">
        <v>1.5381944444444443E-2</v>
      </c>
      <c r="H339" s="487" t="str">
        <f>IF(T339=J339,"Pers","")</f>
        <v/>
      </c>
      <c r="I339" s="487" t="str">
        <f>IF(E339&gt;1,IF(G339=K339,"Pers",""),"")</f>
        <v/>
      </c>
      <c r="J339" s="477">
        <f t="array" ref="J339">MIN(IF(L$13:L$1000=L339,T$13:T$1000))</f>
        <v>1.4583333333333332E-2</v>
      </c>
      <c r="K339" s="477">
        <f t="array" ref="K339">MIN(IF(L$13:L$1000=L339,U$13:U$1000))</f>
        <v>0</v>
      </c>
      <c r="L339" s="327" t="s">
        <v>156</v>
      </c>
      <c r="M339" s="331"/>
      <c r="N339" s="331"/>
      <c r="O339" s="331"/>
      <c r="P339" s="331"/>
      <c r="Q339" s="331"/>
      <c r="R339" s="331"/>
      <c r="S339" s="331"/>
      <c r="T339" s="332">
        <v>1.5381944444444443E-2</v>
      </c>
      <c r="U339" s="488" t="s">
        <v>529</v>
      </c>
      <c r="V339" s="343"/>
      <c r="W339" s="343"/>
      <c r="X339" s="343"/>
      <c r="Y339" s="406"/>
      <c r="Z339" s="412">
        <f>IF(M339=0,100,M339)</f>
        <v>100</v>
      </c>
      <c r="AA339" s="412">
        <f>IF(N339=0,100,N339)</f>
        <v>100</v>
      </c>
      <c r="AB339" s="412">
        <f>IF(O339=0,100,O339)</f>
        <v>100</v>
      </c>
      <c r="AC339" s="412">
        <f>IF(P339=0,100,P339)</f>
        <v>100</v>
      </c>
      <c r="AD339" s="412">
        <f>IF(Q339=0,100,Q339)</f>
        <v>100</v>
      </c>
      <c r="AE339" s="412">
        <f>IF(R339=0,100,R339)</f>
        <v>100</v>
      </c>
      <c r="AF339" s="412">
        <f>IF(S339=0,100,S339)</f>
        <v>100</v>
      </c>
      <c r="AG339" s="412">
        <f>IF(T339=0,100,T339)</f>
        <v>1.5381944444444443E-2</v>
      </c>
      <c r="AH339" s="412" t="str">
        <f>IF(U339=0,100,U339)</f>
        <v>x</v>
      </c>
      <c r="AI339" s="412">
        <f>IF(V339=0,100,V339)</f>
        <v>100</v>
      </c>
      <c r="AJ339" s="412">
        <f>IF(W339=0,100,W339)</f>
        <v>100</v>
      </c>
      <c r="AK339" s="412">
        <f>IF(X339=0,100,X339)</f>
        <v>100</v>
      </c>
      <c r="AL339" s="413">
        <f>IF($B339="Dame",IF(M339=0,100,M339),100)</f>
        <v>100</v>
      </c>
      <c r="AM339" s="413">
        <f>IF($B339="Dame",IF(N339=0,100,N339),100)</f>
        <v>100</v>
      </c>
      <c r="AN339" s="413">
        <f>IF($B339="Dame",IF(O339=0,100,O339),100)</f>
        <v>100</v>
      </c>
      <c r="AO339" s="413">
        <f>IF($B339="Dame",IF(P339=0,100,P339),100)</f>
        <v>100</v>
      </c>
      <c r="AP339" s="413">
        <f>IF($B339="Dame",IF(Q339=0,100,Q339),100)</f>
        <v>100</v>
      </c>
      <c r="AQ339" s="413">
        <f>IF($B339="Dame",IF(R339=0,100,R339),100)</f>
        <v>100</v>
      </c>
      <c r="AR339" s="413">
        <f>IF($B339="Dame",IF(S339=0,100,S339),100)</f>
        <v>100</v>
      </c>
      <c r="AS339" s="413">
        <f>IF($B339="Dame",IF(T339=0,100,T339),100)</f>
        <v>100</v>
      </c>
      <c r="AT339" s="413">
        <f>IF($B339="Dame",IF(U339=0,100,U339),100)</f>
        <v>100</v>
      </c>
      <c r="AU339" s="413">
        <f>IF($B339="Dame",IF(V339=0,100,V339),100)</f>
        <v>100</v>
      </c>
      <c r="AV339" s="413">
        <f>IF($B339="Dame",IF(W339=0,100,W339),100)</f>
        <v>100</v>
      </c>
      <c r="AW339" s="413">
        <f>IF($B339="Dame",IF(X339=0,100,X339),100)</f>
        <v>100</v>
      </c>
    </row>
    <row r="340" spans="1:49" x14ac:dyDescent="0.2">
      <c r="A340" s="333">
        <v>39240</v>
      </c>
      <c r="B340" s="319" t="s">
        <v>472</v>
      </c>
      <c r="C340" s="389"/>
      <c r="D340" s="333"/>
      <c r="E340" s="352">
        <v>1</v>
      </c>
      <c r="F340" s="352">
        <v>1</v>
      </c>
      <c r="G340" s="474">
        <v>1.5555555555555555E-2</v>
      </c>
      <c r="H340" s="487" t="str">
        <f>IF(T340=J340,"Pers","")</f>
        <v/>
      </c>
      <c r="I340" s="487" t="str">
        <f>IF(E340&gt;1,IF(G340=K340,"Pers",""),"")</f>
        <v/>
      </c>
      <c r="J340" s="477">
        <f t="array" ref="J340">MIN(IF(L$13:L$1000=L340,T$13:T$1000))</f>
        <v>1.3738425925925925E-2</v>
      </c>
      <c r="K340" s="477">
        <f t="array" ref="K340">MIN(IF(L$13:L$1000=L340,U$13:U$1000))</f>
        <v>2.8125000000000001E-2</v>
      </c>
      <c r="L340" s="327" t="s">
        <v>124</v>
      </c>
      <c r="M340" s="331">
        <v>2.4768518518518516E-3</v>
      </c>
      <c r="N340" s="331">
        <v>1.6435185185185183E-3</v>
      </c>
      <c r="O340" s="331">
        <v>1.7708333333333332E-3</v>
      </c>
      <c r="P340" s="331">
        <v>1.0995370370370371E-3</v>
      </c>
      <c r="Q340" s="331">
        <v>2.627314814814815E-3</v>
      </c>
      <c r="R340" s="331">
        <v>2.5810185185185185E-3</v>
      </c>
      <c r="S340" s="331">
        <v>3.3564814814814811E-3</v>
      </c>
      <c r="T340" s="332">
        <f>SUM(M340:S340)</f>
        <v>1.5555555555555555E-2</v>
      </c>
      <c r="U340" s="488" t="s">
        <v>529</v>
      </c>
      <c r="V340" s="343"/>
      <c r="W340" s="343"/>
      <c r="X340" s="343"/>
      <c r="Y340" s="408"/>
      <c r="Z340" s="412">
        <f>IF(M340=0,100,M340)</f>
        <v>2.4768518518518516E-3</v>
      </c>
      <c r="AA340" s="412">
        <f>IF(N340=0,100,N340)</f>
        <v>1.6435185185185183E-3</v>
      </c>
      <c r="AB340" s="412">
        <f>IF(O340=0,100,O340)</f>
        <v>1.7708333333333332E-3</v>
      </c>
      <c r="AC340" s="412">
        <f>IF(P340=0,100,P340)</f>
        <v>1.0995370370370371E-3</v>
      </c>
      <c r="AD340" s="412">
        <f>IF(Q340=0,100,Q340)</f>
        <v>2.627314814814815E-3</v>
      </c>
      <c r="AE340" s="412">
        <f>IF(R340=0,100,R340)</f>
        <v>2.5810185185185185E-3</v>
      </c>
      <c r="AF340" s="412">
        <f>IF(S340=0,100,S340)</f>
        <v>3.3564814814814811E-3</v>
      </c>
      <c r="AG340" s="412">
        <f>IF(T340=0,100,T340)</f>
        <v>1.5555555555555555E-2</v>
      </c>
      <c r="AH340" s="412" t="str">
        <f>IF(U340=0,100,U340)</f>
        <v>x</v>
      </c>
      <c r="AI340" s="412">
        <f>IF(V340=0,100,V340)</f>
        <v>100</v>
      </c>
      <c r="AJ340" s="412">
        <f>IF(W340=0,100,W340)</f>
        <v>100</v>
      </c>
      <c r="AK340" s="412">
        <f>IF(X340=0,100,X340)</f>
        <v>100</v>
      </c>
      <c r="AL340" s="413">
        <f>IF($B340="Dame",IF(M340=0,100,M340),100)</f>
        <v>100</v>
      </c>
      <c r="AM340" s="413">
        <f>IF($B340="Dame",IF(N340=0,100,N340),100)</f>
        <v>100</v>
      </c>
      <c r="AN340" s="413">
        <f>IF($B340="Dame",IF(O340=0,100,O340),100)</f>
        <v>100</v>
      </c>
      <c r="AO340" s="413">
        <f>IF($B340="Dame",IF(P340=0,100,P340),100)</f>
        <v>100</v>
      </c>
      <c r="AP340" s="413">
        <f>IF($B340="Dame",IF(Q340=0,100,Q340),100)</f>
        <v>100</v>
      </c>
      <c r="AQ340" s="413">
        <f>IF($B340="Dame",IF(R340=0,100,R340),100)</f>
        <v>100</v>
      </c>
      <c r="AR340" s="413">
        <f>IF($B340="Dame",IF(S340=0,100,S340),100)</f>
        <v>100</v>
      </c>
      <c r="AS340" s="413">
        <f>IF($B340="Dame",IF(T340=0,100,T340),100)</f>
        <v>100</v>
      </c>
      <c r="AT340" s="413">
        <f>IF($B340="Dame",IF(U340=0,100,U340),100)</f>
        <v>100</v>
      </c>
      <c r="AU340" s="413">
        <f>IF($B340="Dame",IF(V340=0,100,V340),100)</f>
        <v>100</v>
      </c>
      <c r="AV340" s="413">
        <f>IF($B340="Dame",IF(W340=0,100,W340),100)</f>
        <v>100</v>
      </c>
      <c r="AW340" s="413">
        <f>IF($B340="Dame",IF(X340=0,100,X340),100)</f>
        <v>100</v>
      </c>
    </row>
    <row r="341" spans="1:49" x14ac:dyDescent="0.2">
      <c r="A341" s="333">
        <v>39240</v>
      </c>
      <c r="B341" s="319" t="s">
        <v>469</v>
      </c>
      <c r="C341" s="389"/>
      <c r="D341" s="333"/>
      <c r="E341" s="352">
        <v>1</v>
      </c>
      <c r="F341" s="352">
        <v>1</v>
      </c>
      <c r="G341" s="474">
        <v>1.5613425925925926E-2</v>
      </c>
      <c r="H341" s="487" t="str">
        <f>IF(T341=J341,"Pers","")</f>
        <v/>
      </c>
      <c r="I341" s="487" t="str">
        <f>IF(E341&gt;1,IF(G341=K341,"Pers",""),"")</f>
        <v/>
      </c>
      <c r="J341" s="477">
        <f t="array" ref="J341">MIN(IF(L$13:L$1000=L341,T$13:T$1000))</f>
        <v>1.4317129629629631E-2</v>
      </c>
      <c r="K341" s="477">
        <f t="array" ref="K341">MIN(IF(L$13:L$1000=L341,U$13:U$1000))</f>
        <v>0</v>
      </c>
      <c r="L341" s="327" t="s">
        <v>34</v>
      </c>
      <c r="M341" s="331">
        <v>2.615740740740741E-3</v>
      </c>
      <c r="N341" s="331">
        <v>1.712962962962963E-3</v>
      </c>
      <c r="O341" s="331">
        <v>1.9097222222222222E-3</v>
      </c>
      <c r="P341" s="331">
        <v>1.1226851851851851E-3</v>
      </c>
      <c r="Q341" s="331">
        <v>2.3611111111111111E-3</v>
      </c>
      <c r="R341" s="331">
        <v>2.5115740740740741E-3</v>
      </c>
      <c r="S341" s="331">
        <v>3.37962962962963E-3</v>
      </c>
      <c r="T341" s="332">
        <f>SUM(M341:S341)</f>
        <v>1.5613425925925926E-2</v>
      </c>
      <c r="U341" s="488" t="s">
        <v>529</v>
      </c>
      <c r="V341" s="343"/>
      <c r="W341" s="343"/>
      <c r="X341" s="343"/>
      <c r="Y341" s="408"/>
      <c r="Z341" s="412">
        <f>IF(M341=0,100,M341)</f>
        <v>2.615740740740741E-3</v>
      </c>
      <c r="AA341" s="412">
        <f>IF(N341=0,100,N341)</f>
        <v>1.712962962962963E-3</v>
      </c>
      <c r="AB341" s="412">
        <f>IF(O341=0,100,O341)</f>
        <v>1.9097222222222222E-3</v>
      </c>
      <c r="AC341" s="412">
        <f>IF(P341=0,100,P341)</f>
        <v>1.1226851851851851E-3</v>
      </c>
      <c r="AD341" s="412">
        <f>IF(Q341=0,100,Q341)</f>
        <v>2.3611111111111111E-3</v>
      </c>
      <c r="AE341" s="412">
        <f>IF(R341=0,100,R341)</f>
        <v>2.5115740740740741E-3</v>
      </c>
      <c r="AF341" s="412">
        <f>IF(S341=0,100,S341)</f>
        <v>3.37962962962963E-3</v>
      </c>
      <c r="AG341" s="412">
        <f>IF(T341=0,100,T341)</f>
        <v>1.5613425925925926E-2</v>
      </c>
      <c r="AH341" s="412" t="str">
        <f>IF(U341=0,100,U341)</f>
        <v>x</v>
      </c>
      <c r="AI341" s="412">
        <f>IF(V341=0,100,V341)</f>
        <v>100</v>
      </c>
      <c r="AJ341" s="412">
        <f>IF(W341=0,100,W341)</f>
        <v>100</v>
      </c>
      <c r="AK341" s="412">
        <f>IF(X341=0,100,X341)</f>
        <v>100</v>
      </c>
      <c r="AL341" s="413">
        <f>IF($B341="Dame",IF(M341=0,100,M341),100)</f>
        <v>2.615740740740741E-3</v>
      </c>
      <c r="AM341" s="413">
        <f>IF($B341="Dame",IF(N341=0,100,N341),100)</f>
        <v>1.712962962962963E-3</v>
      </c>
      <c r="AN341" s="413">
        <f>IF($B341="Dame",IF(O341=0,100,O341),100)</f>
        <v>1.9097222222222222E-3</v>
      </c>
      <c r="AO341" s="413">
        <f>IF($B341="Dame",IF(P341=0,100,P341),100)</f>
        <v>1.1226851851851851E-3</v>
      </c>
      <c r="AP341" s="413">
        <f>IF($B341="Dame",IF(Q341=0,100,Q341),100)</f>
        <v>2.3611111111111111E-3</v>
      </c>
      <c r="AQ341" s="413">
        <f>IF($B341="Dame",IF(R341=0,100,R341),100)</f>
        <v>2.5115740740740741E-3</v>
      </c>
      <c r="AR341" s="413">
        <f>IF($B341="Dame",IF(S341=0,100,S341),100)</f>
        <v>3.37962962962963E-3</v>
      </c>
      <c r="AS341" s="413">
        <f>IF($B341="Dame",IF(T341=0,100,T341),100)</f>
        <v>1.5613425925925926E-2</v>
      </c>
      <c r="AT341" s="413" t="str">
        <f>IF($B341="Dame",IF(U341=0,100,U341),100)</f>
        <v>x</v>
      </c>
      <c r="AU341" s="413">
        <f>IF($B341="Dame",IF(V341=0,100,V341),100)</f>
        <v>100</v>
      </c>
      <c r="AV341" s="413">
        <f>IF($B341="Dame",IF(W341=0,100,W341),100)</f>
        <v>100</v>
      </c>
      <c r="AW341" s="413">
        <f>IF($B341="Dame",IF(X341=0,100,X341),100)</f>
        <v>100</v>
      </c>
    </row>
    <row r="342" spans="1:49" x14ac:dyDescent="0.2">
      <c r="A342" s="333">
        <v>39240</v>
      </c>
      <c r="B342" s="319" t="s">
        <v>469</v>
      </c>
      <c r="C342" s="389"/>
      <c r="D342" s="333"/>
      <c r="E342" s="352">
        <v>1</v>
      </c>
      <c r="F342" s="352">
        <v>1</v>
      </c>
      <c r="G342" s="474">
        <v>1.6550925925925927E-2</v>
      </c>
      <c r="H342" s="487" t="str">
        <f>IF(T342=J342,"Pers","")</f>
        <v/>
      </c>
      <c r="I342" s="487" t="str">
        <f>IF(E342&gt;1,IF(G342=K342,"Pers",""),"")</f>
        <v/>
      </c>
      <c r="J342" s="477">
        <f t="array" ref="J342">MIN(IF(L$13:L$1000=L342,T$13:T$1000))</f>
        <v>1.3900462962962963E-2</v>
      </c>
      <c r="K342" s="477">
        <f t="array" ref="K342">MIN(IF(L$13:L$1000=L342,U$13:U$1000))</f>
        <v>0</v>
      </c>
      <c r="L342" s="327" t="s">
        <v>65</v>
      </c>
      <c r="M342" s="331">
        <v>2.7777777777777779E-3</v>
      </c>
      <c r="N342" s="331">
        <v>1.7824074074074072E-3</v>
      </c>
      <c r="O342" s="331">
        <v>2.0370370370370373E-3</v>
      </c>
      <c r="P342" s="331">
        <v>1.2384259259259258E-3</v>
      </c>
      <c r="Q342" s="331">
        <v>2.488425925925926E-3</v>
      </c>
      <c r="R342" s="331">
        <v>2.7430555555555559E-3</v>
      </c>
      <c r="S342" s="331">
        <v>3.483796296296296E-3</v>
      </c>
      <c r="T342" s="332">
        <f>SUM(M342:S342)</f>
        <v>1.6550925925925927E-2</v>
      </c>
      <c r="U342" s="488" t="s">
        <v>529</v>
      </c>
      <c r="V342" s="343"/>
      <c r="W342" s="343"/>
      <c r="X342" s="343"/>
      <c r="Y342" s="408"/>
      <c r="Z342" s="412">
        <f>IF(M342=0,100,M342)</f>
        <v>2.7777777777777779E-3</v>
      </c>
      <c r="AA342" s="412">
        <f>IF(N342=0,100,N342)</f>
        <v>1.7824074074074072E-3</v>
      </c>
      <c r="AB342" s="412">
        <f>IF(O342=0,100,O342)</f>
        <v>2.0370370370370373E-3</v>
      </c>
      <c r="AC342" s="412">
        <f>IF(P342=0,100,P342)</f>
        <v>1.2384259259259258E-3</v>
      </c>
      <c r="AD342" s="412">
        <f>IF(Q342=0,100,Q342)</f>
        <v>2.488425925925926E-3</v>
      </c>
      <c r="AE342" s="412">
        <f>IF(R342=0,100,R342)</f>
        <v>2.7430555555555559E-3</v>
      </c>
      <c r="AF342" s="412">
        <f>IF(S342=0,100,S342)</f>
        <v>3.483796296296296E-3</v>
      </c>
      <c r="AG342" s="412">
        <f>IF(T342=0,100,T342)</f>
        <v>1.6550925925925927E-2</v>
      </c>
      <c r="AH342" s="412" t="str">
        <f>IF(U342=0,100,U342)</f>
        <v>x</v>
      </c>
      <c r="AI342" s="412">
        <f>IF(V342=0,100,V342)</f>
        <v>100</v>
      </c>
      <c r="AJ342" s="412">
        <f>IF(W342=0,100,W342)</f>
        <v>100</v>
      </c>
      <c r="AK342" s="412">
        <f>IF(X342=0,100,X342)</f>
        <v>100</v>
      </c>
      <c r="AL342" s="413">
        <f>IF($B342="Dame",IF(M342=0,100,M342),100)</f>
        <v>2.7777777777777779E-3</v>
      </c>
      <c r="AM342" s="413">
        <f>IF($B342="Dame",IF(N342=0,100,N342),100)</f>
        <v>1.7824074074074072E-3</v>
      </c>
      <c r="AN342" s="413">
        <f>IF($B342="Dame",IF(O342=0,100,O342),100)</f>
        <v>2.0370370370370373E-3</v>
      </c>
      <c r="AO342" s="413">
        <f>IF($B342="Dame",IF(P342=0,100,P342),100)</f>
        <v>1.2384259259259258E-3</v>
      </c>
      <c r="AP342" s="413">
        <f>IF($B342="Dame",IF(Q342=0,100,Q342),100)</f>
        <v>2.488425925925926E-3</v>
      </c>
      <c r="AQ342" s="413">
        <f>IF($B342="Dame",IF(R342=0,100,R342),100)</f>
        <v>2.7430555555555559E-3</v>
      </c>
      <c r="AR342" s="413">
        <f>IF($B342="Dame",IF(S342=0,100,S342),100)</f>
        <v>3.483796296296296E-3</v>
      </c>
      <c r="AS342" s="413">
        <f>IF($B342="Dame",IF(T342=0,100,T342),100)</f>
        <v>1.6550925925925927E-2</v>
      </c>
      <c r="AT342" s="413" t="str">
        <f>IF($B342="Dame",IF(U342=0,100,U342),100)</f>
        <v>x</v>
      </c>
      <c r="AU342" s="413">
        <f>IF($B342="Dame",IF(V342=0,100,V342),100)</f>
        <v>100</v>
      </c>
      <c r="AV342" s="413">
        <f>IF($B342="Dame",IF(W342=0,100,W342),100)</f>
        <v>100</v>
      </c>
      <c r="AW342" s="413">
        <f>IF($B342="Dame",IF(X342=0,100,X342),100)</f>
        <v>100</v>
      </c>
    </row>
    <row r="343" spans="1:49" x14ac:dyDescent="0.2">
      <c r="A343" s="333">
        <v>39240</v>
      </c>
      <c r="B343" s="319" t="s">
        <v>469</v>
      </c>
      <c r="C343" s="389"/>
      <c r="D343" s="333"/>
      <c r="E343" s="352">
        <v>1</v>
      </c>
      <c r="F343" s="352">
        <v>1</v>
      </c>
      <c r="G343" s="474">
        <v>1.7754629629629631E-2</v>
      </c>
      <c r="H343" s="487" t="str">
        <f>IF(T343=J343,"Pers","")</f>
        <v/>
      </c>
      <c r="I343" s="487" t="str">
        <f>IF(E343&gt;1,IF(G343=K343,"Pers",""),"")</f>
        <v/>
      </c>
      <c r="J343" s="477">
        <f t="array" ref="J343">MIN(IF(L$13:L$1000=L343,T$13:T$1000))</f>
        <v>1.6701388888888891E-2</v>
      </c>
      <c r="K343" s="477">
        <f t="array" ref="K343">MIN(IF(L$13:L$1000=L343,U$13:U$1000))</f>
        <v>0</v>
      </c>
      <c r="L343" s="327" t="s">
        <v>35</v>
      </c>
      <c r="M343" s="331">
        <v>2.9745370370370373E-3</v>
      </c>
      <c r="N343" s="331">
        <v>1.9791666666666668E-3</v>
      </c>
      <c r="O343" s="331">
        <v>2.1527777777777778E-3</v>
      </c>
      <c r="P343" s="331">
        <v>1.3194444444444443E-3</v>
      </c>
      <c r="Q343" s="331">
        <v>2.627314814814815E-3</v>
      </c>
      <c r="R343" s="331">
        <v>2.9513888888888888E-3</v>
      </c>
      <c r="S343" s="331">
        <v>3.7500000000000003E-3</v>
      </c>
      <c r="T343" s="332">
        <f>SUM(M343:S343)</f>
        <v>1.7754629629629631E-2</v>
      </c>
      <c r="U343" s="488" t="s">
        <v>529</v>
      </c>
      <c r="V343" s="343"/>
      <c r="W343" s="343"/>
      <c r="X343" s="343"/>
      <c r="Y343" s="408"/>
      <c r="Z343" s="412">
        <f>IF(M343=0,100,M343)</f>
        <v>2.9745370370370373E-3</v>
      </c>
      <c r="AA343" s="412">
        <f>IF(N343=0,100,N343)</f>
        <v>1.9791666666666668E-3</v>
      </c>
      <c r="AB343" s="412">
        <f>IF(O343=0,100,O343)</f>
        <v>2.1527777777777778E-3</v>
      </c>
      <c r="AC343" s="412">
        <f>IF(P343=0,100,P343)</f>
        <v>1.3194444444444443E-3</v>
      </c>
      <c r="AD343" s="412">
        <f>IF(Q343=0,100,Q343)</f>
        <v>2.627314814814815E-3</v>
      </c>
      <c r="AE343" s="412">
        <f>IF(R343=0,100,R343)</f>
        <v>2.9513888888888888E-3</v>
      </c>
      <c r="AF343" s="412">
        <f>IF(S343=0,100,S343)</f>
        <v>3.7500000000000003E-3</v>
      </c>
      <c r="AG343" s="412">
        <f>IF(T343=0,100,T343)</f>
        <v>1.7754629629629631E-2</v>
      </c>
      <c r="AH343" s="412" t="str">
        <f>IF(U343=0,100,U343)</f>
        <v>x</v>
      </c>
      <c r="AI343" s="412">
        <f>IF(V343=0,100,V343)</f>
        <v>100</v>
      </c>
      <c r="AJ343" s="412">
        <f>IF(W343=0,100,W343)</f>
        <v>100</v>
      </c>
      <c r="AK343" s="412">
        <f>IF(X343=0,100,X343)</f>
        <v>100</v>
      </c>
      <c r="AL343" s="413">
        <f>IF($B343="Dame",IF(M343=0,100,M343),100)</f>
        <v>2.9745370370370373E-3</v>
      </c>
      <c r="AM343" s="413">
        <f>IF($B343="Dame",IF(N343=0,100,N343),100)</f>
        <v>1.9791666666666668E-3</v>
      </c>
      <c r="AN343" s="413">
        <f>IF($B343="Dame",IF(O343=0,100,O343),100)</f>
        <v>2.1527777777777778E-3</v>
      </c>
      <c r="AO343" s="413">
        <f>IF($B343="Dame",IF(P343=0,100,P343),100)</f>
        <v>1.3194444444444443E-3</v>
      </c>
      <c r="AP343" s="413">
        <f>IF($B343="Dame",IF(Q343=0,100,Q343),100)</f>
        <v>2.627314814814815E-3</v>
      </c>
      <c r="AQ343" s="413">
        <f>IF($B343="Dame",IF(R343=0,100,R343),100)</f>
        <v>2.9513888888888888E-3</v>
      </c>
      <c r="AR343" s="413">
        <f>IF($B343="Dame",IF(S343=0,100,S343),100)</f>
        <v>3.7500000000000003E-3</v>
      </c>
      <c r="AS343" s="413">
        <f>IF($B343="Dame",IF(T343=0,100,T343),100)</f>
        <v>1.7754629629629631E-2</v>
      </c>
      <c r="AT343" s="413" t="str">
        <f>IF($B343="Dame",IF(U343=0,100,U343),100)</f>
        <v>x</v>
      </c>
      <c r="AU343" s="413">
        <f>IF($B343="Dame",IF(V343=0,100,V343),100)</f>
        <v>100</v>
      </c>
      <c r="AV343" s="413">
        <f>IF($B343="Dame",IF(W343=0,100,W343),100)</f>
        <v>100</v>
      </c>
      <c r="AW343" s="413">
        <f>IF($B343="Dame",IF(X343=0,100,X343),100)</f>
        <v>100</v>
      </c>
    </row>
    <row r="344" spans="1:49" x14ac:dyDescent="0.2">
      <c r="A344" s="333">
        <v>39240</v>
      </c>
      <c r="B344" s="319" t="s">
        <v>472</v>
      </c>
      <c r="C344" s="389"/>
      <c r="D344" s="333"/>
      <c r="E344" s="352">
        <v>1</v>
      </c>
      <c r="F344" s="352">
        <v>1</v>
      </c>
      <c r="G344" s="474">
        <v>1.7939814814814815E-2</v>
      </c>
      <c r="H344" s="487" t="str">
        <f>IF(T344=J344,"Pers","")</f>
        <v/>
      </c>
      <c r="I344" s="487" t="str">
        <f>IF(E344&gt;1,IF(G344=K344,"Pers",""),"")</f>
        <v/>
      </c>
      <c r="J344" s="477">
        <f t="array" ref="J344">MIN(IF(L$13:L$1000=L344,T$13:T$1000))</f>
        <v>1.6319444444444445E-2</v>
      </c>
      <c r="K344" s="477">
        <f t="array" ref="K344">MIN(IF(L$13:L$1000=L344,U$13:U$1000))</f>
        <v>0</v>
      </c>
      <c r="L344" s="327" t="s">
        <v>203</v>
      </c>
      <c r="M344" s="331"/>
      <c r="N344" s="331"/>
      <c r="O344" s="331"/>
      <c r="P344" s="331"/>
      <c r="Q344" s="331"/>
      <c r="R344" s="331"/>
      <c r="S344" s="331"/>
      <c r="T344" s="332">
        <v>1.7939814814814815E-2</v>
      </c>
      <c r="U344" s="488" t="s">
        <v>529</v>
      </c>
      <c r="V344" s="343"/>
      <c r="W344" s="343"/>
      <c r="X344" s="343"/>
      <c r="Y344" s="408"/>
      <c r="Z344" s="412">
        <f>IF(M344=0,100,M344)</f>
        <v>100</v>
      </c>
      <c r="AA344" s="412">
        <f>IF(N344=0,100,N344)</f>
        <v>100</v>
      </c>
      <c r="AB344" s="412">
        <f>IF(O344=0,100,O344)</f>
        <v>100</v>
      </c>
      <c r="AC344" s="412">
        <f>IF(P344=0,100,P344)</f>
        <v>100</v>
      </c>
      <c r="AD344" s="412">
        <f>IF(Q344=0,100,Q344)</f>
        <v>100</v>
      </c>
      <c r="AE344" s="412">
        <f>IF(R344=0,100,R344)</f>
        <v>100</v>
      </c>
      <c r="AF344" s="412">
        <f>IF(S344=0,100,S344)</f>
        <v>100</v>
      </c>
      <c r="AG344" s="412">
        <f>IF(T344=0,100,T344)</f>
        <v>1.7939814814814815E-2</v>
      </c>
      <c r="AH344" s="412" t="str">
        <f>IF(U344=0,100,U344)</f>
        <v>x</v>
      </c>
      <c r="AI344" s="412">
        <f>IF(V344=0,100,V344)</f>
        <v>100</v>
      </c>
      <c r="AJ344" s="412">
        <f>IF(W344=0,100,W344)</f>
        <v>100</v>
      </c>
      <c r="AK344" s="412">
        <f>IF(X344=0,100,X344)</f>
        <v>100</v>
      </c>
      <c r="AL344" s="413">
        <f>IF($B344="Dame",IF(M344=0,100,M344),100)</f>
        <v>100</v>
      </c>
      <c r="AM344" s="413">
        <f>IF($B344="Dame",IF(N344=0,100,N344),100)</f>
        <v>100</v>
      </c>
      <c r="AN344" s="413">
        <f>IF($B344="Dame",IF(O344=0,100,O344),100)</f>
        <v>100</v>
      </c>
      <c r="AO344" s="413">
        <f>IF($B344="Dame",IF(P344=0,100,P344),100)</f>
        <v>100</v>
      </c>
      <c r="AP344" s="413">
        <f>IF($B344="Dame",IF(Q344=0,100,Q344),100)</f>
        <v>100</v>
      </c>
      <c r="AQ344" s="413">
        <f>IF($B344="Dame",IF(R344=0,100,R344),100)</f>
        <v>100</v>
      </c>
      <c r="AR344" s="413">
        <f>IF($B344="Dame",IF(S344=0,100,S344),100)</f>
        <v>100</v>
      </c>
      <c r="AS344" s="413">
        <f>IF($B344="Dame",IF(T344=0,100,T344),100)</f>
        <v>100</v>
      </c>
      <c r="AT344" s="413">
        <f>IF($B344="Dame",IF(U344=0,100,U344),100)</f>
        <v>100</v>
      </c>
      <c r="AU344" s="413">
        <f>IF($B344="Dame",IF(V344=0,100,V344),100)</f>
        <v>100</v>
      </c>
      <c r="AV344" s="413">
        <f>IF($B344="Dame",IF(W344=0,100,W344),100)</f>
        <v>100</v>
      </c>
      <c r="AW344" s="413">
        <f>IF($B344="Dame",IF(X344=0,100,X344),100)</f>
        <v>100</v>
      </c>
    </row>
    <row r="345" spans="1:49" x14ac:dyDescent="0.2">
      <c r="A345" s="333">
        <v>39240</v>
      </c>
      <c r="B345" s="319" t="s">
        <v>469</v>
      </c>
      <c r="C345" s="389"/>
      <c r="D345" s="333"/>
      <c r="E345" s="352">
        <v>1</v>
      </c>
      <c r="F345" s="352">
        <v>1</v>
      </c>
      <c r="G345" s="474">
        <v>1.8449074074074073E-2</v>
      </c>
      <c r="H345" s="487" t="str">
        <f>IF(T345=J345,"Pers","")</f>
        <v/>
      </c>
      <c r="I345" s="487" t="str">
        <f>IF(E345&gt;1,IF(G345=K345,"Pers",""),"")</f>
        <v/>
      </c>
      <c r="J345" s="477">
        <f t="array" ref="J345">MIN(IF(L$13:L$1000=L345,T$13:T$1000))</f>
        <v>1.6851851851851854E-2</v>
      </c>
      <c r="K345" s="477">
        <f t="array" ref="K345">MIN(IF(L$13:L$1000=L345,U$13:U$1000))</f>
        <v>0</v>
      </c>
      <c r="L345" s="327" t="s">
        <v>105</v>
      </c>
      <c r="M345" s="331">
        <v>3.0787037037037037E-3</v>
      </c>
      <c r="N345" s="331">
        <v>2.1412037037037038E-3</v>
      </c>
      <c r="O345" s="331">
        <v>2.2337962962962967E-3</v>
      </c>
      <c r="P345" s="331">
        <v>1.4120370370370369E-3</v>
      </c>
      <c r="Q345" s="331">
        <v>2.8356481481481479E-3</v>
      </c>
      <c r="R345" s="331">
        <v>2.9282407407407412E-3</v>
      </c>
      <c r="S345" s="331">
        <v>3.8194444444444443E-3</v>
      </c>
      <c r="T345" s="332">
        <f>SUM(M345:S345)</f>
        <v>1.8449074074074073E-2</v>
      </c>
      <c r="U345" s="488" t="s">
        <v>529</v>
      </c>
      <c r="V345" s="343"/>
      <c r="W345" s="343"/>
      <c r="X345" s="343"/>
      <c r="Y345" s="408"/>
      <c r="Z345" s="412">
        <f>IF(M345=0,100,M345)</f>
        <v>3.0787037037037037E-3</v>
      </c>
      <c r="AA345" s="412">
        <f>IF(N345=0,100,N345)</f>
        <v>2.1412037037037038E-3</v>
      </c>
      <c r="AB345" s="412">
        <f>IF(O345=0,100,O345)</f>
        <v>2.2337962962962967E-3</v>
      </c>
      <c r="AC345" s="412">
        <f>IF(P345=0,100,P345)</f>
        <v>1.4120370370370369E-3</v>
      </c>
      <c r="AD345" s="412">
        <f>IF(Q345=0,100,Q345)</f>
        <v>2.8356481481481479E-3</v>
      </c>
      <c r="AE345" s="412">
        <f>IF(R345=0,100,R345)</f>
        <v>2.9282407407407412E-3</v>
      </c>
      <c r="AF345" s="412">
        <f>IF(S345=0,100,S345)</f>
        <v>3.8194444444444443E-3</v>
      </c>
      <c r="AG345" s="412">
        <f>IF(T345=0,100,T345)</f>
        <v>1.8449074074074073E-2</v>
      </c>
      <c r="AH345" s="412" t="str">
        <f>IF(U345=0,100,U345)</f>
        <v>x</v>
      </c>
      <c r="AI345" s="412">
        <f>IF(V345=0,100,V345)</f>
        <v>100</v>
      </c>
      <c r="AJ345" s="412">
        <f>IF(W345=0,100,W345)</f>
        <v>100</v>
      </c>
      <c r="AK345" s="412">
        <f>IF(X345=0,100,X345)</f>
        <v>100</v>
      </c>
      <c r="AL345" s="413">
        <f>IF($B345="Dame",IF(M345=0,100,M345),100)</f>
        <v>3.0787037037037037E-3</v>
      </c>
      <c r="AM345" s="413">
        <f>IF($B345="Dame",IF(N345=0,100,N345),100)</f>
        <v>2.1412037037037038E-3</v>
      </c>
      <c r="AN345" s="413">
        <f>IF($B345="Dame",IF(O345=0,100,O345),100)</f>
        <v>2.2337962962962967E-3</v>
      </c>
      <c r="AO345" s="413">
        <f>IF($B345="Dame",IF(P345=0,100,P345),100)</f>
        <v>1.4120370370370369E-3</v>
      </c>
      <c r="AP345" s="413">
        <f>IF($B345="Dame",IF(Q345=0,100,Q345),100)</f>
        <v>2.8356481481481479E-3</v>
      </c>
      <c r="AQ345" s="413">
        <f>IF($B345="Dame",IF(R345=0,100,R345),100)</f>
        <v>2.9282407407407412E-3</v>
      </c>
      <c r="AR345" s="413">
        <f>IF($B345="Dame",IF(S345=0,100,S345),100)</f>
        <v>3.8194444444444443E-3</v>
      </c>
      <c r="AS345" s="413">
        <f>IF($B345="Dame",IF(T345=0,100,T345),100)</f>
        <v>1.8449074074074073E-2</v>
      </c>
      <c r="AT345" s="413" t="str">
        <f>IF($B345="Dame",IF(U345=0,100,U345),100)</f>
        <v>x</v>
      </c>
      <c r="AU345" s="413">
        <f>IF($B345="Dame",IF(V345=0,100,V345),100)</f>
        <v>100</v>
      </c>
      <c r="AV345" s="413">
        <f>IF($B345="Dame",IF(W345=0,100,W345),100)</f>
        <v>100</v>
      </c>
      <c r="AW345" s="413">
        <f>IF($B345="Dame",IF(X345=0,100,X345),100)</f>
        <v>100</v>
      </c>
    </row>
    <row r="346" spans="1:49" x14ac:dyDescent="0.2">
      <c r="A346" s="333">
        <v>39240</v>
      </c>
      <c r="B346" s="319" t="s">
        <v>469</v>
      </c>
      <c r="C346" s="389"/>
      <c r="D346" s="333"/>
      <c r="E346" s="352">
        <v>1</v>
      </c>
      <c r="F346" s="352">
        <v>1</v>
      </c>
      <c r="G346" s="474">
        <v>1.8472222222222223E-2</v>
      </c>
      <c r="H346" s="487" t="str">
        <f>IF(T346=J346,"Pers","")</f>
        <v/>
      </c>
      <c r="I346" s="487" t="str">
        <f>IF(E346&gt;1,IF(G346=K346,"Pers",""),"")</f>
        <v/>
      </c>
      <c r="J346" s="477">
        <f t="array" ref="J346">MIN(IF(L$13:L$1000=L346,T$13:T$1000))</f>
        <v>1.759259259259259E-2</v>
      </c>
      <c r="K346" s="477">
        <f t="array" ref="K346">MIN(IF(L$13:L$1000=L346,U$13:U$1000))</f>
        <v>0</v>
      </c>
      <c r="L346" s="327" t="s">
        <v>53</v>
      </c>
      <c r="M346" s="331">
        <v>3.1712962962962958E-3</v>
      </c>
      <c r="N346" s="331">
        <v>2.1296296296296298E-3</v>
      </c>
      <c r="O346" s="331">
        <v>2.2800925925925927E-3</v>
      </c>
      <c r="P346" s="331">
        <v>1.3425925925925925E-3</v>
      </c>
      <c r="Q346" s="331">
        <v>2.673611111111111E-3</v>
      </c>
      <c r="R346" s="331">
        <v>3.0671296296296297E-3</v>
      </c>
      <c r="S346" s="331">
        <v>3.8078703703703707E-3</v>
      </c>
      <c r="T346" s="332">
        <f>SUM(M346:S346)</f>
        <v>1.8472222222222223E-2</v>
      </c>
      <c r="U346" s="488" t="s">
        <v>529</v>
      </c>
      <c r="V346" s="343"/>
      <c r="W346" s="343"/>
      <c r="X346" s="343"/>
      <c r="Y346" s="316"/>
      <c r="Z346" s="412">
        <f>IF(M346=0,100,M346)</f>
        <v>3.1712962962962958E-3</v>
      </c>
      <c r="AA346" s="412">
        <f>IF(N346=0,100,N346)</f>
        <v>2.1296296296296298E-3</v>
      </c>
      <c r="AB346" s="412">
        <f>IF(O346=0,100,O346)</f>
        <v>2.2800925925925927E-3</v>
      </c>
      <c r="AC346" s="412">
        <f>IF(P346=0,100,P346)</f>
        <v>1.3425925925925925E-3</v>
      </c>
      <c r="AD346" s="412">
        <f>IF(Q346=0,100,Q346)</f>
        <v>2.673611111111111E-3</v>
      </c>
      <c r="AE346" s="412">
        <f>IF(R346=0,100,R346)</f>
        <v>3.0671296296296297E-3</v>
      </c>
      <c r="AF346" s="412">
        <f>IF(S346=0,100,S346)</f>
        <v>3.8078703703703707E-3</v>
      </c>
      <c r="AG346" s="412">
        <f>IF(T346=0,100,T346)</f>
        <v>1.8472222222222223E-2</v>
      </c>
      <c r="AH346" s="412" t="str">
        <f>IF(U346=0,100,U346)</f>
        <v>x</v>
      </c>
      <c r="AI346" s="412">
        <f>IF(V346=0,100,V346)</f>
        <v>100</v>
      </c>
      <c r="AJ346" s="412">
        <f>IF(W346=0,100,W346)</f>
        <v>100</v>
      </c>
      <c r="AK346" s="412">
        <f>IF(X346=0,100,X346)</f>
        <v>100</v>
      </c>
      <c r="AL346" s="413">
        <f>IF($B346="Dame",IF(M346=0,100,M346),100)</f>
        <v>3.1712962962962958E-3</v>
      </c>
      <c r="AM346" s="413">
        <f>IF($B346="Dame",IF(N346=0,100,N346),100)</f>
        <v>2.1296296296296298E-3</v>
      </c>
      <c r="AN346" s="413">
        <f>IF($B346="Dame",IF(O346=0,100,O346),100)</f>
        <v>2.2800925925925927E-3</v>
      </c>
      <c r="AO346" s="413">
        <f>IF($B346="Dame",IF(P346=0,100,P346),100)</f>
        <v>1.3425925925925925E-3</v>
      </c>
      <c r="AP346" s="413">
        <f>IF($B346="Dame",IF(Q346=0,100,Q346),100)</f>
        <v>2.673611111111111E-3</v>
      </c>
      <c r="AQ346" s="413">
        <f>IF($B346="Dame",IF(R346=0,100,R346),100)</f>
        <v>3.0671296296296297E-3</v>
      </c>
      <c r="AR346" s="413">
        <f>IF($B346="Dame",IF(S346=0,100,S346),100)</f>
        <v>3.8078703703703707E-3</v>
      </c>
      <c r="AS346" s="413">
        <f>IF($B346="Dame",IF(T346=0,100,T346),100)</f>
        <v>1.8472222222222223E-2</v>
      </c>
      <c r="AT346" s="413" t="str">
        <f>IF($B346="Dame",IF(U346=0,100,U346),100)</f>
        <v>x</v>
      </c>
      <c r="AU346" s="413">
        <f>IF($B346="Dame",IF(V346=0,100,V346),100)</f>
        <v>100</v>
      </c>
      <c r="AV346" s="413">
        <f>IF($B346="Dame",IF(W346=0,100,W346),100)</f>
        <v>100</v>
      </c>
      <c r="AW346" s="413">
        <f>IF($B346="Dame",IF(X346=0,100,X346),100)</f>
        <v>100</v>
      </c>
    </row>
    <row r="347" spans="1:49" x14ac:dyDescent="0.2">
      <c r="A347" s="333">
        <v>39240</v>
      </c>
      <c r="B347" s="319" t="s">
        <v>469</v>
      </c>
      <c r="C347" s="389"/>
      <c r="D347" s="333"/>
      <c r="E347" s="352">
        <v>1</v>
      </c>
      <c r="F347" s="352">
        <v>1</v>
      </c>
      <c r="G347" s="474">
        <v>1.9282407407407408E-2</v>
      </c>
      <c r="H347" s="487" t="str">
        <f>IF(T347=J347,"Pers","")</f>
        <v/>
      </c>
      <c r="I347" s="487" t="str">
        <f>IF(E347&gt;1,IF(G347=K347,"Pers",""),"")</f>
        <v/>
      </c>
      <c r="J347" s="477">
        <f t="array" ref="J347">MIN(IF(L$13:L$1000=L347,T$13:T$1000))</f>
        <v>1.6701388888888891E-2</v>
      </c>
      <c r="K347" s="477">
        <f t="array" ref="K347">MIN(IF(L$13:L$1000=L347,U$13:U$1000))</f>
        <v>0</v>
      </c>
      <c r="L347" s="327" t="s">
        <v>100</v>
      </c>
      <c r="M347" s="331">
        <v>3.1944444444444442E-3</v>
      </c>
      <c r="N347" s="331">
        <v>2.1527777777777778E-3</v>
      </c>
      <c r="O347" s="331">
        <v>2.3495370370370371E-3</v>
      </c>
      <c r="P347" s="331">
        <v>1.3888888888888889E-3</v>
      </c>
      <c r="Q347" s="331">
        <v>2.8935185185185188E-3</v>
      </c>
      <c r="R347" s="331">
        <v>3.1944444444444442E-3</v>
      </c>
      <c r="S347" s="331">
        <v>4.108796296296297E-3</v>
      </c>
      <c r="T347" s="332">
        <f>SUM(M347:S347)</f>
        <v>1.9282407407407408E-2</v>
      </c>
      <c r="U347" s="488" t="s">
        <v>529</v>
      </c>
      <c r="V347" s="343"/>
      <c r="W347" s="343"/>
      <c r="X347" s="343"/>
      <c r="Y347" s="408"/>
      <c r="Z347" s="412">
        <f>IF(M347=0,100,M347)</f>
        <v>3.1944444444444442E-3</v>
      </c>
      <c r="AA347" s="412">
        <f>IF(N347=0,100,N347)</f>
        <v>2.1527777777777778E-3</v>
      </c>
      <c r="AB347" s="412">
        <f>IF(O347=0,100,O347)</f>
        <v>2.3495370370370371E-3</v>
      </c>
      <c r="AC347" s="412">
        <f>IF(P347=0,100,P347)</f>
        <v>1.3888888888888889E-3</v>
      </c>
      <c r="AD347" s="412">
        <f>IF(Q347=0,100,Q347)</f>
        <v>2.8935185185185188E-3</v>
      </c>
      <c r="AE347" s="412">
        <f>IF(R347=0,100,R347)</f>
        <v>3.1944444444444442E-3</v>
      </c>
      <c r="AF347" s="412">
        <f>IF(S347=0,100,S347)</f>
        <v>4.108796296296297E-3</v>
      </c>
      <c r="AG347" s="412">
        <f>IF(T347=0,100,T347)</f>
        <v>1.9282407407407408E-2</v>
      </c>
      <c r="AH347" s="412" t="str">
        <f>IF(U347=0,100,U347)</f>
        <v>x</v>
      </c>
      <c r="AI347" s="412">
        <f>IF(V347=0,100,V347)</f>
        <v>100</v>
      </c>
      <c r="AJ347" s="412">
        <f>IF(W347=0,100,W347)</f>
        <v>100</v>
      </c>
      <c r="AK347" s="412">
        <f>IF(X347=0,100,X347)</f>
        <v>100</v>
      </c>
      <c r="AL347" s="413">
        <f>IF($B347="Dame",IF(M347=0,100,M347),100)</f>
        <v>3.1944444444444442E-3</v>
      </c>
      <c r="AM347" s="413">
        <f>IF($B347="Dame",IF(N347=0,100,N347),100)</f>
        <v>2.1527777777777778E-3</v>
      </c>
      <c r="AN347" s="413">
        <f>IF($B347="Dame",IF(O347=0,100,O347),100)</f>
        <v>2.3495370370370371E-3</v>
      </c>
      <c r="AO347" s="413">
        <f>IF($B347="Dame",IF(P347=0,100,P347),100)</f>
        <v>1.3888888888888889E-3</v>
      </c>
      <c r="AP347" s="413">
        <f>IF($B347="Dame",IF(Q347=0,100,Q347),100)</f>
        <v>2.8935185185185188E-3</v>
      </c>
      <c r="AQ347" s="413">
        <f>IF($B347="Dame",IF(R347=0,100,R347),100)</f>
        <v>3.1944444444444442E-3</v>
      </c>
      <c r="AR347" s="413">
        <f>IF($B347="Dame",IF(S347=0,100,S347),100)</f>
        <v>4.108796296296297E-3</v>
      </c>
      <c r="AS347" s="413">
        <f>IF($B347="Dame",IF(T347=0,100,T347),100)</f>
        <v>1.9282407407407408E-2</v>
      </c>
      <c r="AT347" s="413" t="str">
        <f>IF($B347="Dame",IF(U347=0,100,U347),100)</f>
        <v>x</v>
      </c>
      <c r="AU347" s="413">
        <f>IF($B347="Dame",IF(V347=0,100,V347),100)</f>
        <v>100</v>
      </c>
      <c r="AV347" s="413">
        <f>IF($B347="Dame",IF(W347=0,100,W347),100)</f>
        <v>100</v>
      </c>
      <c r="AW347" s="413">
        <f>IF($B347="Dame",IF(X347=0,100,X347),100)</f>
        <v>100</v>
      </c>
    </row>
    <row r="348" spans="1:49" x14ac:dyDescent="0.2">
      <c r="A348" s="333">
        <v>39241</v>
      </c>
      <c r="B348" s="319" t="s">
        <v>469</v>
      </c>
      <c r="C348" s="389"/>
      <c r="D348" s="333"/>
      <c r="E348" s="352">
        <v>1</v>
      </c>
      <c r="F348" s="352">
        <v>1</v>
      </c>
      <c r="G348" s="474">
        <v>1.9178240740740739E-2</v>
      </c>
      <c r="H348" s="487" t="str">
        <f>IF(T348=J348,"Pers","")</f>
        <v>Pers</v>
      </c>
      <c r="I348" s="487" t="str">
        <f>IF(E348&gt;1,IF(G348=K348,"Pers",""),"")</f>
        <v/>
      </c>
      <c r="J348" s="477">
        <f t="array" ref="J348">MIN(IF(L$13:L$1000=L348,T$13:T$1000))</f>
        <v>1.9178240740740739E-2</v>
      </c>
      <c r="K348" s="477">
        <f t="array" ref="K348">MIN(IF(L$13:L$1000=L348,U$13:U$1000))</f>
        <v>0</v>
      </c>
      <c r="L348" s="327" t="s">
        <v>433</v>
      </c>
      <c r="M348" s="331">
        <v>3.1365740740740742E-3</v>
      </c>
      <c r="N348" s="331">
        <v>2.2916666666666667E-3</v>
      </c>
      <c r="O348" s="331">
        <v>2.2106481481481478E-3</v>
      </c>
      <c r="P348" s="331">
        <v>1.4814814814814814E-3</v>
      </c>
      <c r="Q348" s="331">
        <v>2.9166666666666668E-3</v>
      </c>
      <c r="R348" s="331">
        <v>3.2291666666666666E-3</v>
      </c>
      <c r="S348" s="331">
        <v>3.9120370370370368E-3</v>
      </c>
      <c r="T348" s="332">
        <f>SUM(M348:S348)</f>
        <v>1.9178240740740739E-2</v>
      </c>
      <c r="U348" s="488" t="s">
        <v>529</v>
      </c>
      <c r="V348" s="343"/>
      <c r="W348" s="343"/>
      <c r="X348" s="343"/>
      <c r="Y348" s="408"/>
      <c r="Z348" s="412">
        <f>IF(M348=0,100,M348)</f>
        <v>3.1365740740740742E-3</v>
      </c>
      <c r="AA348" s="412">
        <f>IF(N348=0,100,N348)</f>
        <v>2.2916666666666667E-3</v>
      </c>
      <c r="AB348" s="412">
        <f>IF(O348=0,100,O348)</f>
        <v>2.2106481481481478E-3</v>
      </c>
      <c r="AC348" s="412">
        <f>IF(P348=0,100,P348)</f>
        <v>1.4814814814814814E-3</v>
      </c>
      <c r="AD348" s="412">
        <f>IF(Q348=0,100,Q348)</f>
        <v>2.9166666666666668E-3</v>
      </c>
      <c r="AE348" s="412">
        <f>IF(R348=0,100,R348)</f>
        <v>3.2291666666666666E-3</v>
      </c>
      <c r="AF348" s="412">
        <f>IF(S348=0,100,S348)</f>
        <v>3.9120370370370368E-3</v>
      </c>
      <c r="AG348" s="412">
        <f>IF(T348=0,100,T348)</f>
        <v>1.9178240740740739E-2</v>
      </c>
      <c r="AH348" s="412" t="str">
        <f>IF(U348=0,100,U348)</f>
        <v>x</v>
      </c>
      <c r="AI348" s="412">
        <f>IF(V348=0,100,V348)</f>
        <v>100</v>
      </c>
      <c r="AJ348" s="412">
        <f>IF(W348=0,100,W348)</f>
        <v>100</v>
      </c>
      <c r="AK348" s="412">
        <f>IF(X348=0,100,X348)</f>
        <v>100</v>
      </c>
      <c r="AL348" s="413">
        <f>IF($B348="Dame",IF(M348=0,100,M348),100)</f>
        <v>3.1365740740740742E-3</v>
      </c>
      <c r="AM348" s="413">
        <f>IF($B348="Dame",IF(N348=0,100,N348),100)</f>
        <v>2.2916666666666667E-3</v>
      </c>
      <c r="AN348" s="413">
        <f>IF($B348="Dame",IF(O348=0,100,O348),100)</f>
        <v>2.2106481481481478E-3</v>
      </c>
      <c r="AO348" s="413">
        <f>IF($B348="Dame",IF(P348=0,100,P348),100)</f>
        <v>1.4814814814814814E-3</v>
      </c>
      <c r="AP348" s="413">
        <f>IF($B348="Dame",IF(Q348=0,100,Q348),100)</f>
        <v>2.9166666666666668E-3</v>
      </c>
      <c r="AQ348" s="413">
        <f>IF($B348="Dame",IF(R348=0,100,R348),100)</f>
        <v>3.2291666666666666E-3</v>
      </c>
      <c r="AR348" s="413">
        <f>IF($B348="Dame",IF(S348=0,100,S348),100)</f>
        <v>3.9120370370370368E-3</v>
      </c>
      <c r="AS348" s="413">
        <f>IF($B348="Dame",IF(T348=0,100,T348),100)</f>
        <v>1.9178240740740739E-2</v>
      </c>
      <c r="AT348" s="413" t="str">
        <f>IF($B348="Dame",IF(U348=0,100,U348),100)</f>
        <v>x</v>
      </c>
      <c r="AU348" s="413">
        <f>IF($B348="Dame",IF(V348=0,100,V348),100)</f>
        <v>100</v>
      </c>
      <c r="AV348" s="413">
        <f>IF($B348="Dame",IF(W348=0,100,W348),100)</f>
        <v>100</v>
      </c>
      <c r="AW348" s="413">
        <f>IF($B348="Dame",IF(X348=0,100,X348),100)</f>
        <v>100</v>
      </c>
    </row>
    <row r="349" spans="1:49" x14ac:dyDescent="0.2">
      <c r="A349" s="333">
        <v>39241</v>
      </c>
      <c r="B349" s="319" t="s">
        <v>472</v>
      </c>
      <c r="C349" s="389"/>
      <c r="D349" s="333"/>
      <c r="E349" s="352">
        <v>2</v>
      </c>
      <c r="F349" s="352">
        <v>1</v>
      </c>
      <c r="G349" s="475">
        <v>2.8321759259259262E-2</v>
      </c>
      <c r="H349" s="487" t="str">
        <f>IF(T349=J349,"Pers","")</f>
        <v/>
      </c>
      <c r="I349" s="487" t="str">
        <f>IF(E349&gt;1,IF(G349=K349,"Pers",""),"")</f>
        <v/>
      </c>
      <c r="J349" s="477">
        <f t="array" ref="J349">MIN(IF(L$13:L$1000=L349,T$13:T$1000))</f>
        <v>1.3009259259259259E-2</v>
      </c>
      <c r="K349" s="477">
        <f t="array" ref="K349">MIN(IF(L$13:L$1000=L349,U$13:U$1000))</f>
        <v>2.6516203703703705E-2</v>
      </c>
      <c r="L349" s="327" t="s">
        <v>220</v>
      </c>
      <c r="M349" s="331">
        <v>2.4305555555555556E-3</v>
      </c>
      <c r="N349" s="331">
        <v>1.4930555555555556E-3</v>
      </c>
      <c r="O349" s="331">
        <v>1.7824074074074072E-3</v>
      </c>
      <c r="P349" s="331">
        <v>1.1226851851851851E-3</v>
      </c>
      <c r="Q349" s="331">
        <v>1.9212962962962962E-3</v>
      </c>
      <c r="R349" s="331">
        <v>2.2453703703703702E-3</v>
      </c>
      <c r="S349" s="331">
        <v>2.9976851851851848E-3</v>
      </c>
      <c r="T349" s="332">
        <f>SUM(M349:S349)</f>
        <v>1.3993055555555554E-2</v>
      </c>
      <c r="U349" s="488" t="s">
        <v>529</v>
      </c>
      <c r="V349" s="343"/>
      <c r="W349" s="343"/>
      <c r="X349" s="343"/>
      <c r="Y349" s="408"/>
      <c r="Z349" s="412">
        <f>IF(M349=0,100,M349)</f>
        <v>2.4305555555555556E-3</v>
      </c>
      <c r="AA349" s="412">
        <f>IF(N349=0,100,N349)</f>
        <v>1.4930555555555556E-3</v>
      </c>
      <c r="AB349" s="412">
        <f>IF(O349=0,100,O349)</f>
        <v>1.7824074074074072E-3</v>
      </c>
      <c r="AC349" s="412">
        <f>IF(P349=0,100,P349)</f>
        <v>1.1226851851851851E-3</v>
      </c>
      <c r="AD349" s="412">
        <f>IF(Q349=0,100,Q349)</f>
        <v>1.9212962962962962E-3</v>
      </c>
      <c r="AE349" s="412">
        <f>IF(R349=0,100,R349)</f>
        <v>2.2453703703703702E-3</v>
      </c>
      <c r="AF349" s="412">
        <f>IF(S349=0,100,S349)</f>
        <v>2.9976851851851848E-3</v>
      </c>
      <c r="AG349" s="412">
        <f>IF(T349=0,100,T349)</f>
        <v>1.3993055555555554E-2</v>
      </c>
      <c r="AH349" s="412" t="str">
        <f>IF(U349=0,100,U349)</f>
        <v>x</v>
      </c>
      <c r="AI349" s="412">
        <f>IF(V349=0,100,V349)</f>
        <v>100</v>
      </c>
      <c r="AJ349" s="412">
        <f>IF(W349=0,100,W349)</f>
        <v>100</v>
      </c>
      <c r="AK349" s="412">
        <f>IF(X349=0,100,X349)</f>
        <v>100</v>
      </c>
      <c r="AL349" s="413">
        <f>IF($B349="Dame",IF(M349=0,100,M349),100)</f>
        <v>100</v>
      </c>
      <c r="AM349" s="413">
        <f>IF($B349="Dame",IF(N349=0,100,N349),100)</f>
        <v>100</v>
      </c>
      <c r="AN349" s="413">
        <f>IF($B349="Dame",IF(O349=0,100,O349),100)</f>
        <v>100</v>
      </c>
      <c r="AO349" s="413">
        <f>IF($B349="Dame",IF(P349=0,100,P349),100)</f>
        <v>100</v>
      </c>
      <c r="AP349" s="413">
        <f>IF($B349="Dame",IF(Q349=0,100,Q349),100)</f>
        <v>100</v>
      </c>
      <c r="AQ349" s="413">
        <f>IF($B349="Dame",IF(R349=0,100,R349),100)</f>
        <v>100</v>
      </c>
      <c r="AR349" s="413">
        <f>IF($B349="Dame",IF(S349=0,100,S349),100)</f>
        <v>100</v>
      </c>
      <c r="AS349" s="413">
        <f>IF($B349="Dame",IF(T349=0,100,T349),100)</f>
        <v>100</v>
      </c>
      <c r="AT349" s="413">
        <f>IF($B349="Dame",IF(U349=0,100,U349),100)</f>
        <v>100</v>
      </c>
      <c r="AU349" s="413">
        <f>IF($B349="Dame",IF(V349=0,100,V349),100)</f>
        <v>100</v>
      </c>
      <c r="AV349" s="413">
        <f>IF($B349="Dame",IF(W349=0,100,W349),100)</f>
        <v>100</v>
      </c>
      <c r="AW349" s="413">
        <f>IF($B349="Dame",IF(X349=0,100,X349),100)</f>
        <v>100</v>
      </c>
    </row>
    <row r="350" spans="1:49" x14ac:dyDescent="0.2">
      <c r="A350" s="333">
        <v>39241</v>
      </c>
      <c r="B350" s="319" t="s">
        <v>472</v>
      </c>
      <c r="C350" s="389"/>
      <c r="D350" s="333"/>
      <c r="E350" s="352">
        <v>2</v>
      </c>
      <c r="F350" s="352">
        <v>2</v>
      </c>
      <c r="G350" s="475">
        <v>2.8321759259259262E-2</v>
      </c>
      <c r="H350" s="487" t="str">
        <f>IF(T350=J350,"Pers","")</f>
        <v/>
      </c>
      <c r="I350" s="487" t="str">
        <f>IF(E350&gt;1,IF(G350=K350,"Pers",""),"")</f>
        <v/>
      </c>
      <c r="J350" s="477">
        <f t="array" ref="J350">MIN(IF(L$13:L$1000=L350,T$13:T$1000))</f>
        <v>1.3009259259259259E-2</v>
      </c>
      <c r="K350" s="477">
        <f t="array" ref="K350">MIN(IF(L$13:L$1000=L350,U$13:U$1000))</f>
        <v>2.6516203703703705E-2</v>
      </c>
      <c r="L350" s="327" t="s">
        <v>220</v>
      </c>
      <c r="M350" s="331">
        <v>2.5115740740740741E-3</v>
      </c>
      <c r="N350" s="331">
        <v>1.5277777777777779E-3</v>
      </c>
      <c r="O350" s="331">
        <v>1.6666666666666668E-3</v>
      </c>
      <c r="P350" s="331">
        <v>1.0879629629629629E-3</v>
      </c>
      <c r="Q350" s="331">
        <v>2.0601851851851853E-3</v>
      </c>
      <c r="R350" s="331">
        <v>2.2685185185185182E-3</v>
      </c>
      <c r="S350" s="331">
        <v>3.0208333333333333E-3</v>
      </c>
      <c r="T350" s="332">
        <f>SUM(M350:S350)</f>
        <v>1.4143518518518521E-2</v>
      </c>
      <c r="U350" s="332">
        <v>2.8321759259259262E-2</v>
      </c>
      <c r="V350" s="343"/>
      <c r="W350" s="343"/>
      <c r="X350" s="343"/>
      <c r="Y350" s="408"/>
      <c r="Z350" s="412">
        <f>IF(M350=0,100,M350)</f>
        <v>2.5115740740740741E-3</v>
      </c>
      <c r="AA350" s="412">
        <f>IF(N350=0,100,N350)</f>
        <v>1.5277777777777779E-3</v>
      </c>
      <c r="AB350" s="412">
        <f>IF(O350=0,100,O350)</f>
        <v>1.6666666666666668E-3</v>
      </c>
      <c r="AC350" s="412">
        <f>IF(P350=0,100,P350)</f>
        <v>1.0879629629629629E-3</v>
      </c>
      <c r="AD350" s="412">
        <f>IF(Q350=0,100,Q350)</f>
        <v>2.0601851851851853E-3</v>
      </c>
      <c r="AE350" s="412">
        <f>IF(R350=0,100,R350)</f>
        <v>2.2685185185185182E-3</v>
      </c>
      <c r="AF350" s="412">
        <f>IF(S350=0,100,S350)</f>
        <v>3.0208333333333333E-3</v>
      </c>
      <c r="AG350" s="412">
        <f>IF(T350=0,100,T350)</f>
        <v>1.4143518518518521E-2</v>
      </c>
      <c r="AH350" s="412">
        <f>IF(U350=0,100,U350)</f>
        <v>2.8321759259259262E-2</v>
      </c>
      <c r="AI350" s="412">
        <f>IF(V350=0,100,V350)</f>
        <v>100</v>
      </c>
      <c r="AJ350" s="412">
        <f>IF(W350=0,100,W350)</f>
        <v>100</v>
      </c>
      <c r="AK350" s="412">
        <f>IF(X350=0,100,X350)</f>
        <v>100</v>
      </c>
      <c r="AL350" s="413">
        <f>IF($B350="Dame",IF(M350=0,100,M350),100)</f>
        <v>100</v>
      </c>
      <c r="AM350" s="413">
        <f>IF($B350="Dame",IF(N350=0,100,N350),100)</f>
        <v>100</v>
      </c>
      <c r="AN350" s="413">
        <f>IF($B350="Dame",IF(O350=0,100,O350),100)</f>
        <v>100</v>
      </c>
      <c r="AO350" s="413">
        <f>IF($B350="Dame",IF(P350=0,100,P350),100)</f>
        <v>100</v>
      </c>
      <c r="AP350" s="413">
        <f>IF($B350="Dame",IF(Q350=0,100,Q350),100)</f>
        <v>100</v>
      </c>
      <c r="AQ350" s="413">
        <f>IF($B350="Dame",IF(R350=0,100,R350),100)</f>
        <v>100</v>
      </c>
      <c r="AR350" s="413">
        <f>IF($B350="Dame",IF(S350=0,100,S350),100)</f>
        <v>100</v>
      </c>
      <c r="AS350" s="413">
        <f>IF($B350="Dame",IF(T350=0,100,T350),100)</f>
        <v>100</v>
      </c>
      <c r="AT350" s="413">
        <f>IF($B350="Dame",IF(U350=0,100,U350),100)</f>
        <v>100</v>
      </c>
      <c r="AU350" s="413">
        <f>IF($B350="Dame",IF(V350=0,100,V350),100)</f>
        <v>100</v>
      </c>
      <c r="AV350" s="413">
        <f>IF($B350="Dame",IF(W350=0,100,W350),100)</f>
        <v>100</v>
      </c>
      <c r="AW350" s="413">
        <f>IF($B350="Dame",IF(X350=0,100,X350),100)</f>
        <v>100</v>
      </c>
    </row>
    <row r="351" spans="1:49" x14ac:dyDescent="0.2">
      <c r="A351" s="333">
        <v>39241</v>
      </c>
      <c r="B351" s="319" t="s">
        <v>472</v>
      </c>
      <c r="C351" s="389"/>
      <c r="D351" s="333"/>
      <c r="E351" s="352">
        <v>2</v>
      </c>
      <c r="F351" s="352">
        <v>1</v>
      </c>
      <c r="G351" s="475">
        <v>2.8715277777777777E-2</v>
      </c>
      <c r="H351" s="487" t="str">
        <f>IF(T351=J351,"Pers","")</f>
        <v>Pers</v>
      </c>
      <c r="I351" s="487" t="str">
        <f>IF(E351&gt;1,IF(G351=K351,"Pers",""),"")</f>
        <v>Pers</v>
      </c>
      <c r="J351" s="477">
        <f t="array" ref="J351">MIN(IF(L$13:L$1000=L351,T$13:T$1000))</f>
        <v>1.3368055555555557E-2</v>
      </c>
      <c r="K351" s="477">
        <f t="array" ref="K351">MIN(IF(L$13:L$1000=L351,U$13:U$1000))</f>
        <v>2.8715277777777777E-2</v>
      </c>
      <c r="L351" s="327" t="s">
        <v>435</v>
      </c>
      <c r="M351" s="331">
        <v>2.2453703703703702E-3</v>
      </c>
      <c r="N351" s="331">
        <v>1.4583333333333334E-3</v>
      </c>
      <c r="O351" s="331">
        <v>1.6203703703703703E-3</v>
      </c>
      <c r="P351" s="331">
        <v>9.4907407407407408E-4</v>
      </c>
      <c r="Q351" s="331">
        <v>2.0717592592592593E-3</v>
      </c>
      <c r="R351" s="331">
        <v>2.2222222222222222E-3</v>
      </c>
      <c r="S351" s="331">
        <v>2.8009259259259259E-3</v>
      </c>
      <c r="T351" s="332">
        <f>SUM(M351:S351)</f>
        <v>1.3368055555555557E-2</v>
      </c>
      <c r="U351" s="488" t="s">
        <v>529</v>
      </c>
      <c r="V351" s="343"/>
      <c r="W351" s="343"/>
      <c r="X351" s="343"/>
      <c r="Y351" s="316"/>
      <c r="Z351" s="412">
        <f>IF(M351=0,100,M351)</f>
        <v>2.2453703703703702E-3</v>
      </c>
      <c r="AA351" s="412">
        <f>IF(N351=0,100,N351)</f>
        <v>1.4583333333333334E-3</v>
      </c>
      <c r="AB351" s="412">
        <f>IF(O351=0,100,O351)</f>
        <v>1.6203703703703703E-3</v>
      </c>
      <c r="AC351" s="412">
        <f>IF(P351=0,100,P351)</f>
        <v>9.4907407407407408E-4</v>
      </c>
      <c r="AD351" s="412">
        <f>IF(Q351=0,100,Q351)</f>
        <v>2.0717592592592593E-3</v>
      </c>
      <c r="AE351" s="412">
        <f>IF(R351=0,100,R351)</f>
        <v>2.2222222222222222E-3</v>
      </c>
      <c r="AF351" s="412">
        <f>IF(S351=0,100,S351)</f>
        <v>2.8009259259259259E-3</v>
      </c>
      <c r="AG351" s="412">
        <f>IF(T351=0,100,T351)</f>
        <v>1.3368055555555557E-2</v>
      </c>
      <c r="AH351" s="412" t="str">
        <f>IF(U351=0,100,U351)</f>
        <v>x</v>
      </c>
      <c r="AI351" s="412">
        <f>IF(V351=0,100,V351)</f>
        <v>100</v>
      </c>
      <c r="AJ351" s="412">
        <f>IF(W351=0,100,W351)</f>
        <v>100</v>
      </c>
      <c r="AK351" s="412">
        <f>IF(X351=0,100,X351)</f>
        <v>100</v>
      </c>
      <c r="AL351" s="413">
        <f>IF($B351="Dame",IF(M351=0,100,M351),100)</f>
        <v>100</v>
      </c>
      <c r="AM351" s="413">
        <f>IF($B351="Dame",IF(N351=0,100,N351),100)</f>
        <v>100</v>
      </c>
      <c r="AN351" s="413">
        <f>IF($B351="Dame",IF(O351=0,100,O351),100)</f>
        <v>100</v>
      </c>
      <c r="AO351" s="413">
        <f>IF($B351="Dame",IF(P351=0,100,P351),100)</f>
        <v>100</v>
      </c>
      <c r="AP351" s="413">
        <f>IF($B351="Dame",IF(Q351=0,100,Q351),100)</f>
        <v>100</v>
      </c>
      <c r="AQ351" s="413">
        <f>IF($B351="Dame",IF(R351=0,100,R351),100)</f>
        <v>100</v>
      </c>
      <c r="AR351" s="413">
        <f>IF($B351="Dame",IF(S351=0,100,S351),100)</f>
        <v>100</v>
      </c>
      <c r="AS351" s="413">
        <f>IF($B351="Dame",IF(T351=0,100,T351),100)</f>
        <v>100</v>
      </c>
      <c r="AT351" s="413">
        <f>IF($B351="Dame",IF(U351=0,100,U351),100)</f>
        <v>100</v>
      </c>
      <c r="AU351" s="413">
        <f>IF($B351="Dame",IF(V351=0,100,V351),100)</f>
        <v>100</v>
      </c>
      <c r="AV351" s="413">
        <f>IF($B351="Dame",IF(W351=0,100,W351),100)</f>
        <v>100</v>
      </c>
      <c r="AW351" s="413">
        <f>IF($B351="Dame",IF(X351=0,100,X351),100)</f>
        <v>100</v>
      </c>
    </row>
    <row r="352" spans="1:49" x14ac:dyDescent="0.2">
      <c r="A352" s="333">
        <v>39241</v>
      </c>
      <c r="B352" s="319" t="s">
        <v>472</v>
      </c>
      <c r="C352" s="389"/>
      <c r="D352" s="333"/>
      <c r="E352" s="352">
        <v>2</v>
      </c>
      <c r="F352" s="352">
        <v>2</v>
      </c>
      <c r="G352" s="475">
        <v>2.8715277777777777E-2</v>
      </c>
      <c r="H352" s="487" t="str">
        <f>IF(T352=J352,"Pers","")</f>
        <v/>
      </c>
      <c r="I352" s="487" t="str">
        <f>IF(E352&gt;1,IF(G352=K352,"Pers",""),"")</f>
        <v>Pers</v>
      </c>
      <c r="J352" s="477">
        <f t="array" ref="J352">MIN(IF(L$13:L$1000=L352,T$13:T$1000))</f>
        <v>1.3368055555555557E-2</v>
      </c>
      <c r="K352" s="477">
        <f t="array" ref="K352">MIN(IF(L$13:L$1000=L352,U$13:U$1000))</f>
        <v>2.8715277777777777E-2</v>
      </c>
      <c r="L352" s="327" t="s">
        <v>435</v>
      </c>
      <c r="M352" s="331">
        <v>2.7083333333333334E-3</v>
      </c>
      <c r="N352" s="331">
        <v>1.7939814814814815E-3</v>
      </c>
      <c r="O352" s="331">
        <v>1.8402777777777777E-3</v>
      </c>
      <c r="P352" s="331">
        <v>1.0532407407407407E-3</v>
      </c>
      <c r="Q352" s="331">
        <v>2.3495370370370371E-3</v>
      </c>
      <c r="R352" s="331">
        <v>2.3611111111111111E-3</v>
      </c>
      <c r="S352" s="331">
        <v>2.9398148148148148E-3</v>
      </c>
      <c r="T352" s="332">
        <f>SUM(M352:S352)</f>
        <v>1.5046296296296295E-2</v>
      </c>
      <c r="U352" s="332">
        <v>2.8715277777777777E-2</v>
      </c>
      <c r="V352" s="343"/>
      <c r="W352" s="343"/>
      <c r="X352" s="343"/>
      <c r="Y352" s="408"/>
      <c r="Z352" s="412">
        <f>IF(M352=0,100,M352)</f>
        <v>2.7083333333333334E-3</v>
      </c>
      <c r="AA352" s="412">
        <f>IF(N352=0,100,N352)</f>
        <v>1.7939814814814815E-3</v>
      </c>
      <c r="AB352" s="412">
        <f>IF(O352=0,100,O352)</f>
        <v>1.8402777777777777E-3</v>
      </c>
      <c r="AC352" s="412">
        <f>IF(P352=0,100,P352)</f>
        <v>1.0532407407407407E-3</v>
      </c>
      <c r="AD352" s="412">
        <f>IF(Q352=0,100,Q352)</f>
        <v>2.3495370370370371E-3</v>
      </c>
      <c r="AE352" s="412">
        <f>IF(R352=0,100,R352)</f>
        <v>2.3611111111111111E-3</v>
      </c>
      <c r="AF352" s="412">
        <f>IF(S352=0,100,S352)</f>
        <v>2.9398148148148148E-3</v>
      </c>
      <c r="AG352" s="412">
        <f>IF(T352=0,100,T352)</f>
        <v>1.5046296296296295E-2</v>
      </c>
      <c r="AH352" s="412">
        <f>IF(U352=0,100,U352)</f>
        <v>2.8715277777777777E-2</v>
      </c>
      <c r="AI352" s="412">
        <f>IF(V352=0,100,V352)</f>
        <v>100</v>
      </c>
      <c r="AJ352" s="412">
        <f>IF(W352=0,100,W352)</f>
        <v>100</v>
      </c>
      <c r="AK352" s="412">
        <f>IF(X352=0,100,X352)</f>
        <v>100</v>
      </c>
      <c r="AL352" s="413">
        <f>IF($B352="Dame",IF(M352=0,100,M352),100)</f>
        <v>100</v>
      </c>
      <c r="AM352" s="413">
        <f>IF($B352="Dame",IF(N352=0,100,N352),100)</f>
        <v>100</v>
      </c>
      <c r="AN352" s="413">
        <f>IF($B352="Dame",IF(O352=0,100,O352),100)</f>
        <v>100</v>
      </c>
      <c r="AO352" s="413">
        <f>IF($B352="Dame",IF(P352=0,100,P352),100)</f>
        <v>100</v>
      </c>
      <c r="AP352" s="413">
        <f>IF($B352="Dame",IF(Q352=0,100,Q352),100)</f>
        <v>100</v>
      </c>
      <c r="AQ352" s="413">
        <f>IF($B352="Dame",IF(R352=0,100,R352),100)</f>
        <v>100</v>
      </c>
      <c r="AR352" s="413">
        <f>IF($B352="Dame",IF(S352=0,100,S352),100)</f>
        <v>100</v>
      </c>
      <c r="AS352" s="413">
        <f>IF($B352="Dame",IF(T352=0,100,T352),100)</f>
        <v>100</v>
      </c>
      <c r="AT352" s="413">
        <f>IF($B352="Dame",IF(U352=0,100,U352),100)</f>
        <v>100</v>
      </c>
      <c r="AU352" s="413">
        <f>IF($B352="Dame",IF(V352=0,100,V352),100)</f>
        <v>100</v>
      </c>
      <c r="AV352" s="413">
        <f>IF($B352="Dame",IF(W352=0,100,W352),100)</f>
        <v>100</v>
      </c>
      <c r="AW352" s="413">
        <f>IF($B352="Dame",IF(X352=0,100,X352),100)</f>
        <v>100</v>
      </c>
    </row>
    <row r="353" spans="1:49" x14ac:dyDescent="0.2">
      <c r="A353" s="333">
        <v>39241</v>
      </c>
      <c r="B353" s="319" t="s">
        <v>472</v>
      </c>
      <c r="C353" s="389"/>
      <c r="D353" s="333"/>
      <c r="E353" s="352">
        <v>2</v>
      </c>
      <c r="F353" s="352">
        <v>1</v>
      </c>
      <c r="G353" s="475">
        <v>3.0891203703703705E-2</v>
      </c>
      <c r="H353" s="487" t="str">
        <f>IF(T353=J353,"Pers","")</f>
        <v/>
      </c>
      <c r="I353" s="487" t="str">
        <f>IF(E353&gt;1,IF(G353=K353,"Pers",""),"")</f>
        <v/>
      </c>
      <c r="J353" s="477">
        <f t="array" ref="J353">MIN(IF(L$13:L$1000=L353,T$13:T$1000))</f>
        <v>1.2002314814814815E-2</v>
      </c>
      <c r="K353" s="477">
        <f t="array" ref="K353">MIN(IF(L$13:L$1000=L353,U$13:U$1000))</f>
        <v>2.4444444444444442E-2</v>
      </c>
      <c r="L353" s="327" t="s">
        <v>289</v>
      </c>
      <c r="M353" s="331">
        <v>2.4768518518518516E-3</v>
      </c>
      <c r="N353" s="331">
        <v>1.5162037037037036E-3</v>
      </c>
      <c r="O353" s="331">
        <v>1.736111111111111E-3</v>
      </c>
      <c r="P353" s="331">
        <v>1.0879629629629629E-3</v>
      </c>
      <c r="Q353" s="331">
        <v>2.0254629629629629E-3</v>
      </c>
      <c r="R353" s="331">
        <v>2.2569444444444447E-3</v>
      </c>
      <c r="S353" s="331">
        <v>3.0787037037037037E-3</v>
      </c>
      <c r="T353" s="332">
        <f>SUM(M353:S353)</f>
        <v>1.4178240740740741E-2</v>
      </c>
      <c r="U353" s="488" t="s">
        <v>529</v>
      </c>
      <c r="V353" s="343"/>
      <c r="W353" s="343"/>
      <c r="X353" s="343"/>
      <c r="Y353" s="408"/>
      <c r="Z353" s="412">
        <f>IF(M353=0,100,M353)</f>
        <v>2.4768518518518516E-3</v>
      </c>
      <c r="AA353" s="412">
        <f>IF(N353=0,100,N353)</f>
        <v>1.5162037037037036E-3</v>
      </c>
      <c r="AB353" s="412">
        <f>IF(O353=0,100,O353)</f>
        <v>1.736111111111111E-3</v>
      </c>
      <c r="AC353" s="412">
        <f>IF(P353=0,100,P353)</f>
        <v>1.0879629629629629E-3</v>
      </c>
      <c r="AD353" s="412">
        <f>IF(Q353=0,100,Q353)</f>
        <v>2.0254629629629629E-3</v>
      </c>
      <c r="AE353" s="412">
        <f>IF(R353=0,100,R353)</f>
        <v>2.2569444444444447E-3</v>
      </c>
      <c r="AF353" s="412">
        <f>IF(S353=0,100,S353)</f>
        <v>3.0787037037037037E-3</v>
      </c>
      <c r="AG353" s="412">
        <f>IF(T353=0,100,T353)</f>
        <v>1.4178240740740741E-2</v>
      </c>
      <c r="AH353" s="412" t="str">
        <f>IF(U353=0,100,U353)</f>
        <v>x</v>
      </c>
      <c r="AI353" s="412">
        <f>IF(V353=0,100,V353)</f>
        <v>100</v>
      </c>
      <c r="AJ353" s="412">
        <f>IF(W353=0,100,W353)</f>
        <v>100</v>
      </c>
      <c r="AK353" s="412">
        <f>IF(X353=0,100,X353)</f>
        <v>100</v>
      </c>
      <c r="AL353" s="413">
        <f>IF($B353="Dame",IF(M353=0,100,M353),100)</f>
        <v>100</v>
      </c>
      <c r="AM353" s="413">
        <f>IF($B353="Dame",IF(N353=0,100,N353),100)</f>
        <v>100</v>
      </c>
      <c r="AN353" s="413">
        <f>IF($B353="Dame",IF(O353=0,100,O353),100)</f>
        <v>100</v>
      </c>
      <c r="AO353" s="413">
        <f>IF($B353="Dame",IF(P353=0,100,P353),100)</f>
        <v>100</v>
      </c>
      <c r="AP353" s="413">
        <f>IF($B353="Dame",IF(Q353=0,100,Q353),100)</f>
        <v>100</v>
      </c>
      <c r="AQ353" s="413">
        <f>IF($B353="Dame",IF(R353=0,100,R353),100)</f>
        <v>100</v>
      </c>
      <c r="AR353" s="413">
        <f>IF($B353="Dame",IF(S353=0,100,S353),100)</f>
        <v>100</v>
      </c>
      <c r="AS353" s="413">
        <f>IF($B353="Dame",IF(T353=0,100,T353),100)</f>
        <v>100</v>
      </c>
      <c r="AT353" s="413">
        <f>IF($B353="Dame",IF(U353=0,100,U353),100)</f>
        <v>100</v>
      </c>
      <c r="AU353" s="413">
        <f>IF($B353="Dame",IF(V353=0,100,V353),100)</f>
        <v>100</v>
      </c>
      <c r="AV353" s="413">
        <f>IF($B353="Dame",IF(W353=0,100,W353),100)</f>
        <v>100</v>
      </c>
      <c r="AW353" s="413">
        <f>IF($B353="Dame",IF(X353=0,100,X353),100)</f>
        <v>100</v>
      </c>
    </row>
    <row r="354" spans="1:49" x14ac:dyDescent="0.2">
      <c r="A354" s="333">
        <v>39241</v>
      </c>
      <c r="B354" s="319" t="s">
        <v>472</v>
      </c>
      <c r="C354" s="389"/>
      <c r="D354" s="333"/>
      <c r="E354" s="352">
        <v>2</v>
      </c>
      <c r="F354" s="352">
        <v>2</v>
      </c>
      <c r="G354" s="475">
        <v>3.0891203703703705E-2</v>
      </c>
      <c r="H354" s="487" t="str">
        <f>IF(T354=J354,"Pers","")</f>
        <v/>
      </c>
      <c r="I354" s="487" t="str">
        <f>IF(E354&gt;1,IF(G354=K354,"Pers",""),"")</f>
        <v/>
      </c>
      <c r="J354" s="477">
        <f t="array" ref="J354">MIN(IF(L$13:L$1000=L354,T$13:T$1000))</f>
        <v>1.2002314814814815E-2</v>
      </c>
      <c r="K354" s="477">
        <f t="array" ref="K354">MIN(IF(L$13:L$1000=L354,U$13:U$1000))</f>
        <v>2.4444444444444442E-2</v>
      </c>
      <c r="L354" s="327" t="s">
        <v>289</v>
      </c>
      <c r="M354" s="331">
        <v>2.8009259259259259E-3</v>
      </c>
      <c r="N354" s="331">
        <v>1.736111111111111E-3</v>
      </c>
      <c r="O354" s="331">
        <v>1.8749999999999999E-3</v>
      </c>
      <c r="P354" s="331">
        <v>1.1111111111111111E-3</v>
      </c>
      <c r="Q354" s="331">
        <v>2.2569444444444447E-3</v>
      </c>
      <c r="R354" s="331">
        <v>2.4305555555555556E-3</v>
      </c>
      <c r="S354" s="331">
        <v>3.1250000000000002E-3</v>
      </c>
      <c r="T354" s="332">
        <f>SUM(M354:S354)</f>
        <v>1.533564814814815E-2</v>
      </c>
      <c r="U354" s="332">
        <v>3.0891203703703705E-2</v>
      </c>
      <c r="V354" s="343"/>
      <c r="W354" s="343"/>
      <c r="X354" s="343"/>
      <c r="Y354" s="408"/>
      <c r="Z354" s="412">
        <f>IF(M354=0,100,M354)</f>
        <v>2.8009259259259259E-3</v>
      </c>
      <c r="AA354" s="412">
        <f>IF(N354=0,100,N354)</f>
        <v>1.736111111111111E-3</v>
      </c>
      <c r="AB354" s="412">
        <f>IF(O354=0,100,O354)</f>
        <v>1.8749999999999999E-3</v>
      </c>
      <c r="AC354" s="412">
        <f>IF(P354=0,100,P354)</f>
        <v>1.1111111111111111E-3</v>
      </c>
      <c r="AD354" s="412">
        <f>IF(Q354=0,100,Q354)</f>
        <v>2.2569444444444447E-3</v>
      </c>
      <c r="AE354" s="412">
        <f>IF(R354=0,100,R354)</f>
        <v>2.4305555555555556E-3</v>
      </c>
      <c r="AF354" s="412">
        <f>IF(S354=0,100,S354)</f>
        <v>3.1250000000000002E-3</v>
      </c>
      <c r="AG354" s="412">
        <f>IF(T354=0,100,T354)</f>
        <v>1.533564814814815E-2</v>
      </c>
      <c r="AH354" s="412">
        <f>IF(U354=0,100,U354)</f>
        <v>3.0891203703703705E-2</v>
      </c>
      <c r="AI354" s="412">
        <f>IF(V354=0,100,V354)</f>
        <v>100</v>
      </c>
      <c r="AJ354" s="412">
        <f>IF(W354=0,100,W354)</f>
        <v>100</v>
      </c>
      <c r="AK354" s="412">
        <f>IF(X354=0,100,X354)</f>
        <v>100</v>
      </c>
      <c r="AL354" s="413">
        <f>IF($B354="Dame",IF(M354=0,100,M354),100)</f>
        <v>100</v>
      </c>
      <c r="AM354" s="413">
        <f>IF($B354="Dame",IF(N354=0,100,N354),100)</f>
        <v>100</v>
      </c>
      <c r="AN354" s="413">
        <f>IF($B354="Dame",IF(O354=0,100,O354),100)</f>
        <v>100</v>
      </c>
      <c r="AO354" s="413">
        <f>IF($B354="Dame",IF(P354=0,100,P354),100)</f>
        <v>100</v>
      </c>
      <c r="AP354" s="413">
        <f>IF($B354="Dame",IF(Q354=0,100,Q354),100)</f>
        <v>100</v>
      </c>
      <c r="AQ354" s="413">
        <f>IF($B354="Dame",IF(R354=0,100,R354),100)</f>
        <v>100</v>
      </c>
      <c r="AR354" s="413">
        <f>IF($B354="Dame",IF(S354=0,100,S354),100)</f>
        <v>100</v>
      </c>
      <c r="AS354" s="413">
        <f>IF($B354="Dame",IF(T354=0,100,T354),100)</f>
        <v>100</v>
      </c>
      <c r="AT354" s="413">
        <f>IF($B354="Dame",IF(U354=0,100,U354),100)</f>
        <v>100</v>
      </c>
      <c r="AU354" s="413">
        <f>IF($B354="Dame",IF(V354=0,100,V354),100)</f>
        <v>100</v>
      </c>
      <c r="AV354" s="413">
        <f>IF($B354="Dame",IF(W354=0,100,W354),100)</f>
        <v>100</v>
      </c>
      <c r="AW354" s="413">
        <f>IF($B354="Dame",IF(X354=0,100,X354),100)</f>
        <v>100</v>
      </c>
    </row>
    <row r="355" spans="1:49" x14ac:dyDescent="0.2">
      <c r="A355" s="333">
        <v>39241</v>
      </c>
      <c r="B355" s="319" t="s">
        <v>472</v>
      </c>
      <c r="C355" s="389"/>
      <c r="D355" s="333"/>
      <c r="E355" s="352">
        <v>2</v>
      </c>
      <c r="F355" s="352">
        <v>1</v>
      </c>
      <c r="G355" s="475">
        <v>3.5439814814814813E-2</v>
      </c>
      <c r="H355" s="487" t="str">
        <f>IF(T355=J355,"Pers","")</f>
        <v/>
      </c>
      <c r="I355" s="487" t="str">
        <f>IF(E355&gt;1,IF(G355=K355,"Pers",""),"")</f>
        <v/>
      </c>
      <c r="J355" s="477">
        <f t="array" ref="J355">MIN(IF(L$13:L$1000=L355,T$13:T$1000))</f>
        <v>1.5648148148148147E-2</v>
      </c>
      <c r="K355" s="477">
        <f t="array" ref="K355">MIN(IF(L$13:L$1000=L355,U$13:U$1000))</f>
        <v>3.231481481481481E-2</v>
      </c>
      <c r="L355" s="327" t="s">
        <v>177</v>
      </c>
      <c r="M355" s="331">
        <v>2.5925925925925925E-3</v>
      </c>
      <c r="N355" s="331">
        <v>1.9212962962962962E-3</v>
      </c>
      <c r="O355" s="331">
        <v>1.8634259259259261E-3</v>
      </c>
      <c r="P355" s="331">
        <v>1.1226851851851851E-3</v>
      </c>
      <c r="Q355" s="331">
        <v>2.5115740740740741E-3</v>
      </c>
      <c r="R355" s="331">
        <v>2.5578703703703705E-3</v>
      </c>
      <c r="S355" s="331">
        <v>3.2175925925925926E-3</v>
      </c>
      <c r="T355" s="332">
        <f>SUM(M355:S355)</f>
        <v>1.5787037037037037E-2</v>
      </c>
      <c r="U355" s="488" t="s">
        <v>529</v>
      </c>
      <c r="V355" s="343"/>
      <c r="W355" s="343"/>
      <c r="X355" s="343"/>
      <c r="Y355" s="408"/>
      <c r="Z355" s="412">
        <f>IF(M355=0,100,M355)</f>
        <v>2.5925925925925925E-3</v>
      </c>
      <c r="AA355" s="412">
        <f>IF(N355=0,100,N355)</f>
        <v>1.9212962962962962E-3</v>
      </c>
      <c r="AB355" s="412">
        <f>IF(O355=0,100,O355)</f>
        <v>1.8634259259259261E-3</v>
      </c>
      <c r="AC355" s="412">
        <f>IF(P355=0,100,P355)</f>
        <v>1.1226851851851851E-3</v>
      </c>
      <c r="AD355" s="412">
        <f>IF(Q355=0,100,Q355)</f>
        <v>2.5115740740740741E-3</v>
      </c>
      <c r="AE355" s="412">
        <f>IF(R355=0,100,R355)</f>
        <v>2.5578703703703705E-3</v>
      </c>
      <c r="AF355" s="412">
        <f>IF(S355=0,100,S355)</f>
        <v>3.2175925925925926E-3</v>
      </c>
      <c r="AG355" s="412">
        <f>IF(T355=0,100,T355)</f>
        <v>1.5787037037037037E-2</v>
      </c>
      <c r="AH355" s="412" t="str">
        <f>IF(U355=0,100,U355)</f>
        <v>x</v>
      </c>
      <c r="AI355" s="412">
        <f>IF(V355=0,100,V355)</f>
        <v>100</v>
      </c>
      <c r="AJ355" s="412">
        <f>IF(W355=0,100,W355)</f>
        <v>100</v>
      </c>
      <c r="AK355" s="412">
        <f>IF(X355=0,100,X355)</f>
        <v>100</v>
      </c>
      <c r="AL355" s="413">
        <f>IF($B355="Dame",IF(M355=0,100,M355),100)</f>
        <v>100</v>
      </c>
      <c r="AM355" s="413">
        <f>IF($B355="Dame",IF(N355=0,100,N355),100)</f>
        <v>100</v>
      </c>
      <c r="AN355" s="413">
        <f>IF($B355="Dame",IF(O355=0,100,O355),100)</f>
        <v>100</v>
      </c>
      <c r="AO355" s="413">
        <f>IF($B355="Dame",IF(P355=0,100,P355),100)</f>
        <v>100</v>
      </c>
      <c r="AP355" s="413">
        <f>IF($B355="Dame",IF(Q355=0,100,Q355),100)</f>
        <v>100</v>
      </c>
      <c r="AQ355" s="413">
        <f>IF($B355="Dame",IF(R355=0,100,R355),100)</f>
        <v>100</v>
      </c>
      <c r="AR355" s="413">
        <f>IF($B355="Dame",IF(S355=0,100,S355),100)</f>
        <v>100</v>
      </c>
      <c r="AS355" s="413">
        <f>IF($B355="Dame",IF(T355=0,100,T355),100)</f>
        <v>100</v>
      </c>
      <c r="AT355" s="413">
        <f>IF($B355="Dame",IF(U355=0,100,U355),100)</f>
        <v>100</v>
      </c>
      <c r="AU355" s="413">
        <f>IF($B355="Dame",IF(V355=0,100,V355),100)</f>
        <v>100</v>
      </c>
      <c r="AV355" s="413">
        <f>IF($B355="Dame",IF(W355=0,100,W355),100)</f>
        <v>100</v>
      </c>
      <c r="AW355" s="413">
        <f>IF($B355="Dame",IF(X355=0,100,X355),100)</f>
        <v>100</v>
      </c>
    </row>
    <row r="356" spans="1:49" x14ac:dyDescent="0.2">
      <c r="A356" s="333">
        <v>39241</v>
      </c>
      <c r="B356" s="319" t="s">
        <v>472</v>
      </c>
      <c r="C356" s="389"/>
      <c r="D356" s="333"/>
      <c r="E356" s="352">
        <v>2</v>
      </c>
      <c r="F356" s="352">
        <v>2</v>
      </c>
      <c r="G356" s="475">
        <v>3.5439814814814813E-2</v>
      </c>
      <c r="H356" s="487" t="str">
        <f>IF(T356=J356,"Pers","")</f>
        <v/>
      </c>
      <c r="I356" s="487" t="str">
        <f>IF(E356&gt;1,IF(G356=K356,"Pers",""),"")</f>
        <v/>
      </c>
      <c r="J356" s="477">
        <f t="array" ref="J356">MIN(IF(L$13:L$1000=L356,T$13:T$1000))</f>
        <v>1.5648148148148147E-2</v>
      </c>
      <c r="K356" s="477">
        <f t="array" ref="K356">MIN(IF(L$13:L$1000=L356,U$13:U$1000))</f>
        <v>3.231481481481481E-2</v>
      </c>
      <c r="L356" s="327" t="s">
        <v>177</v>
      </c>
      <c r="M356" s="331">
        <v>3.7847222222222223E-3</v>
      </c>
      <c r="N356" s="331">
        <v>2.3148148148148151E-3</v>
      </c>
      <c r="O356" s="331">
        <v>2.1412037037037038E-3</v>
      </c>
      <c r="P356" s="331">
        <v>1.2847222222222223E-3</v>
      </c>
      <c r="Q356" s="331">
        <v>3.2175925925925926E-3</v>
      </c>
      <c r="R356" s="331">
        <v>2.8587962962962963E-3</v>
      </c>
      <c r="S356" s="331">
        <v>3.472222222222222E-3</v>
      </c>
      <c r="T356" s="332">
        <f>SUM(M356:S356)</f>
        <v>1.9074074074074077E-2</v>
      </c>
      <c r="U356" s="332">
        <v>3.5439814814814813E-2</v>
      </c>
      <c r="V356" s="343"/>
      <c r="W356" s="343"/>
      <c r="X356" s="343"/>
      <c r="Y356" s="408"/>
      <c r="Z356" s="412">
        <f>IF(M356=0,100,M356)</f>
        <v>3.7847222222222223E-3</v>
      </c>
      <c r="AA356" s="412">
        <f>IF(N356=0,100,N356)</f>
        <v>2.3148148148148151E-3</v>
      </c>
      <c r="AB356" s="412">
        <f>IF(O356=0,100,O356)</f>
        <v>2.1412037037037038E-3</v>
      </c>
      <c r="AC356" s="412">
        <f>IF(P356=0,100,P356)</f>
        <v>1.2847222222222223E-3</v>
      </c>
      <c r="AD356" s="412">
        <f>IF(Q356=0,100,Q356)</f>
        <v>3.2175925925925926E-3</v>
      </c>
      <c r="AE356" s="412">
        <f>IF(R356=0,100,R356)</f>
        <v>2.8587962962962963E-3</v>
      </c>
      <c r="AF356" s="412">
        <f>IF(S356=0,100,S356)</f>
        <v>3.472222222222222E-3</v>
      </c>
      <c r="AG356" s="412">
        <f>IF(T356=0,100,T356)</f>
        <v>1.9074074074074077E-2</v>
      </c>
      <c r="AH356" s="412">
        <f>IF(U356=0,100,U356)</f>
        <v>3.5439814814814813E-2</v>
      </c>
      <c r="AI356" s="412">
        <f>IF(V356=0,100,V356)</f>
        <v>100</v>
      </c>
      <c r="AJ356" s="412">
        <f>IF(W356=0,100,W356)</f>
        <v>100</v>
      </c>
      <c r="AK356" s="412">
        <f>IF(X356=0,100,X356)</f>
        <v>100</v>
      </c>
      <c r="AL356" s="413">
        <f>IF($B356="Dame",IF(M356=0,100,M356),100)</f>
        <v>100</v>
      </c>
      <c r="AM356" s="413">
        <f>IF($B356="Dame",IF(N356=0,100,N356),100)</f>
        <v>100</v>
      </c>
      <c r="AN356" s="413">
        <f>IF($B356="Dame",IF(O356=0,100,O356),100)</f>
        <v>100</v>
      </c>
      <c r="AO356" s="413">
        <f>IF($B356="Dame",IF(P356=0,100,P356),100)</f>
        <v>100</v>
      </c>
      <c r="AP356" s="413">
        <f>IF($B356="Dame",IF(Q356=0,100,Q356),100)</f>
        <v>100</v>
      </c>
      <c r="AQ356" s="413">
        <f>IF($B356="Dame",IF(R356=0,100,R356),100)</f>
        <v>100</v>
      </c>
      <c r="AR356" s="413">
        <f>IF($B356="Dame",IF(S356=0,100,S356),100)</f>
        <v>100</v>
      </c>
      <c r="AS356" s="413">
        <f>IF($B356="Dame",IF(T356=0,100,T356),100)</f>
        <v>100</v>
      </c>
      <c r="AT356" s="413">
        <f>IF($B356="Dame",IF(U356=0,100,U356),100)</f>
        <v>100</v>
      </c>
      <c r="AU356" s="413">
        <f>IF($B356="Dame",IF(V356=0,100,V356),100)</f>
        <v>100</v>
      </c>
      <c r="AV356" s="413">
        <f>IF($B356="Dame",IF(W356=0,100,W356),100)</f>
        <v>100</v>
      </c>
      <c r="AW356" s="413">
        <f>IF($B356="Dame",IF(X356=0,100,X356),100)</f>
        <v>100</v>
      </c>
    </row>
    <row r="357" spans="1:49" x14ac:dyDescent="0.2">
      <c r="A357" s="319">
        <v>39268</v>
      </c>
      <c r="B357" s="319" t="s">
        <v>472</v>
      </c>
      <c r="C357" s="326">
        <v>330</v>
      </c>
      <c r="D357" s="319"/>
      <c r="E357" s="352">
        <v>1</v>
      </c>
      <c r="F357" s="352">
        <v>1</v>
      </c>
      <c r="G357" s="474">
        <v>1.3379629629629628E-2</v>
      </c>
      <c r="H357" s="487" t="str">
        <f>IF(T357=J357,"Pers","")</f>
        <v>Pers</v>
      </c>
      <c r="I357" s="487" t="str">
        <f>IF(E357&gt;1,IF(G357=K357,"Pers",""),"")</f>
        <v/>
      </c>
      <c r="J357" s="477">
        <f t="array" ref="J357">MIN(IF(L$13:L$1000=L357,T$13:T$1000))</f>
        <v>1.3379629629629628E-2</v>
      </c>
      <c r="K357" s="477">
        <f t="array" ref="K357">MIN(IF(L$13:L$1000=L357,U$13:U$1000))</f>
        <v>2.7604166666666666E-2</v>
      </c>
      <c r="L357" s="324" t="s">
        <v>216</v>
      </c>
      <c r="M357" s="428">
        <v>2.2916666666666667E-3</v>
      </c>
      <c r="N357" s="428">
        <v>1.423611111111111E-3</v>
      </c>
      <c r="O357" s="428">
        <v>1.6435185185185183E-3</v>
      </c>
      <c r="P357" s="428">
        <v>8.9120370370370362E-4</v>
      </c>
      <c r="Q357" s="428">
        <v>2.1064814814814813E-3</v>
      </c>
      <c r="R357" s="428">
        <v>2.2222222222222222E-3</v>
      </c>
      <c r="S357" s="428">
        <v>2.8009259259259259E-3</v>
      </c>
      <c r="T357" s="430">
        <f>SUM(M357:S357)</f>
        <v>1.3379629629629628E-2</v>
      </c>
      <c r="U357" s="488" t="s">
        <v>529</v>
      </c>
      <c r="V357" s="343"/>
      <c r="W357" s="343"/>
      <c r="X357" s="343"/>
      <c r="Y357" s="408"/>
      <c r="Z357" s="412">
        <f>IF(M357=0,100,M357)</f>
        <v>2.2916666666666667E-3</v>
      </c>
      <c r="AA357" s="412">
        <f>IF(N357=0,100,N357)</f>
        <v>1.423611111111111E-3</v>
      </c>
      <c r="AB357" s="412">
        <f>IF(O357=0,100,O357)</f>
        <v>1.6435185185185183E-3</v>
      </c>
      <c r="AC357" s="412">
        <f>IF(P357=0,100,P357)</f>
        <v>8.9120370370370362E-4</v>
      </c>
      <c r="AD357" s="412">
        <f>IF(Q357=0,100,Q357)</f>
        <v>2.1064814814814813E-3</v>
      </c>
      <c r="AE357" s="412">
        <f>IF(R357=0,100,R357)</f>
        <v>2.2222222222222222E-3</v>
      </c>
      <c r="AF357" s="412">
        <f>IF(S357=0,100,S357)</f>
        <v>2.8009259259259259E-3</v>
      </c>
      <c r="AG357" s="412">
        <f>IF(T357=0,100,T357)</f>
        <v>1.3379629629629628E-2</v>
      </c>
      <c r="AH357" s="412" t="str">
        <f>IF(U357=0,100,U357)</f>
        <v>x</v>
      </c>
      <c r="AI357" s="412">
        <f>IF(V357=0,100,V357)</f>
        <v>100</v>
      </c>
      <c r="AJ357" s="412">
        <f>IF(W357=0,100,W357)</f>
        <v>100</v>
      </c>
      <c r="AK357" s="412">
        <f>IF(X357=0,100,X357)</f>
        <v>100</v>
      </c>
      <c r="AL357" s="413">
        <f>IF($B357="Dame",IF(M357=0,100,M357),100)</f>
        <v>100</v>
      </c>
      <c r="AM357" s="413">
        <f>IF($B357="Dame",IF(N357=0,100,N357),100)</f>
        <v>100</v>
      </c>
      <c r="AN357" s="413">
        <f>IF($B357="Dame",IF(O357=0,100,O357),100)</f>
        <v>100</v>
      </c>
      <c r="AO357" s="413">
        <f>IF($B357="Dame",IF(P357=0,100,P357),100)</f>
        <v>100</v>
      </c>
      <c r="AP357" s="413">
        <f>IF($B357="Dame",IF(Q357=0,100,Q357),100)</f>
        <v>100</v>
      </c>
      <c r="AQ357" s="413">
        <f>IF($B357="Dame",IF(R357=0,100,R357),100)</f>
        <v>100</v>
      </c>
      <c r="AR357" s="413">
        <f>IF($B357="Dame",IF(S357=0,100,S357),100)</f>
        <v>100</v>
      </c>
      <c r="AS357" s="413">
        <f>IF($B357="Dame",IF(T357=0,100,T357),100)</f>
        <v>100</v>
      </c>
      <c r="AT357" s="413">
        <f>IF($B357="Dame",IF(U357=0,100,U357),100)</f>
        <v>100</v>
      </c>
      <c r="AU357" s="413">
        <f>IF($B357="Dame",IF(V357=0,100,V357),100)</f>
        <v>100</v>
      </c>
      <c r="AV357" s="413">
        <f>IF($B357="Dame",IF(W357=0,100,W357),100)</f>
        <v>100</v>
      </c>
      <c r="AW357" s="413">
        <f>IF($B357="Dame",IF(X357=0,100,X357),100)</f>
        <v>100</v>
      </c>
    </row>
    <row r="358" spans="1:49" x14ac:dyDescent="0.2">
      <c r="A358" s="319">
        <v>39268</v>
      </c>
      <c r="B358" s="319" t="s">
        <v>472</v>
      </c>
      <c r="C358" s="326">
        <v>227</v>
      </c>
      <c r="D358" s="319"/>
      <c r="E358" s="352">
        <v>1</v>
      </c>
      <c r="F358" s="352">
        <v>1</v>
      </c>
      <c r="G358" s="474">
        <v>1.4386574074074076E-2</v>
      </c>
      <c r="H358" s="487" t="str">
        <f>IF(T358=J358,"Pers","")</f>
        <v/>
      </c>
      <c r="I358" s="487" t="str">
        <f>IF(E358&gt;1,IF(G358=K358,"Pers",""),"")</f>
        <v/>
      </c>
      <c r="J358" s="477">
        <f t="array" ref="J358">MIN(IF(L$13:L$1000=L358,T$13:T$1000))</f>
        <v>1.4375000000000001E-2</v>
      </c>
      <c r="K358" s="477">
        <f t="array" ref="K358">MIN(IF(L$13:L$1000=L358,U$13:U$1000))</f>
        <v>3.0150462962962962E-2</v>
      </c>
      <c r="L358" s="324" t="s">
        <v>153</v>
      </c>
      <c r="M358" s="331">
        <v>2.3726851851851851E-3</v>
      </c>
      <c r="N358" s="331">
        <v>1.6666666666666668E-3</v>
      </c>
      <c r="O358" s="331">
        <v>1.689814814814815E-3</v>
      </c>
      <c r="P358" s="331">
        <v>1.1342592592592591E-3</v>
      </c>
      <c r="Q358" s="331">
        <v>2.1759259259259258E-3</v>
      </c>
      <c r="R358" s="331">
        <v>2.4074074074074076E-3</v>
      </c>
      <c r="S358" s="331">
        <v>2.9398148148148148E-3</v>
      </c>
      <c r="T358" s="332">
        <f>SUM(M358:S358)</f>
        <v>1.4386574074074076E-2</v>
      </c>
      <c r="U358" s="488" t="s">
        <v>529</v>
      </c>
      <c r="V358" s="343"/>
      <c r="W358" s="343"/>
      <c r="X358" s="343"/>
      <c r="Y358" s="406"/>
      <c r="Z358" s="412">
        <f>IF(M358=0,100,M358)</f>
        <v>2.3726851851851851E-3</v>
      </c>
      <c r="AA358" s="412">
        <f>IF(N358=0,100,N358)</f>
        <v>1.6666666666666668E-3</v>
      </c>
      <c r="AB358" s="412">
        <f>IF(O358=0,100,O358)</f>
        <v>1.689814814814815E-3</v>
      </c>
      <c r="AC358" s="412">
        <f>IF(P358=0,100,P358)</f>
        <v>1.1342592592592591E-3</v>
      </c>
      <c r="AD358" s="412">
        <f>IF(Q358=0,100,Q358)</f>
        <v>2.1759259259259258E-3</v>
      </c>
      <c r="AE358" s="412">
        <f>IF(R358=0,100,R358)</f>
        <v>2.4074074074074076E-3</v>
      </c>
      <c r="AF358" s="412">
        <f>IF(S358=0,100,S358)</f>
        <v>2.9398148148148148E-3</v>
      </c>
      <c r="AG358" s="412">
        <f>IF(T358=0,100,T358)</f>
        <v>1.4386574074074076E-2</v>
      </c>
      <c r="AH358" s="412" t="str">
        <f>IF(U358=0,100,U358)</f>
        <v>x</v>
      </c>
      <c r="AI358" s="412">
        <f>IF(V358=0,100,V358)</f>
        <v>100</v>
      </c>
      <c r="AJ358" s="412">
        <f>IF(W358=0,100,W358)</f>
        <v>100</v>
      </c>
      <c r="AK358" s="412">
        <f>IF(X358=0,100,X358)</f>
        <v>100</v>
      </c>
      <c r="AL358" s="413">
        <f>IF($B358="Dame",IF(M358=0,100,M358),100)</f>
        <v>100</v>
      </c>
      <c r="AM358" s="413">
        <f>IF($B358="Dame",IF(N358=0,100,N358),100)</f>
        <v>100</v>
      </c>
      <c r="AN358" s="413">
        <f>IF($B358="Dame",IF(O358=0,100,O358),100)</f>
        <v>100</v>
      </c>
      <c r="AO358" s="413">
        <f>IF($B358="Dame",IF(P358=0,100,P358),100)</f>
        <v>100</v>
      </c>
      <c r="AP358" s="413">
        <f>IF($B358="Dame",IF(Q358=0,100,Q358),100)</f>
        <v>100</v>
      </c>
      <c r="AQ358" s="413">
        <f>IF($B358="Dame",IF(R358=0,100,R358),100)</f>
        <v>100</v>
      </c>
      <c r="AR358" s="413">
        <f>IF($B358="Dame",IF(S358=0,100,S358),100)</f>
        <v>100</v>
      </c>
      <c r="AS358" s="413">
        <f>IF($B358="Dame",IF(T358=0,100,T358),100)</f>
        <v>100</v>
      </c>
      <c r="AT358" s="413">
        <f>IF($B358="Dame",IF(U358=0,100,U358),100)</f>
        <v>100</v>
      </c>
      <c r="AU358" s="413">
        <f>IF($B358="Dame",IF(V358=0,100,V358),100)</f>
        <v>100</v>
      </c>
      <c r="AV358" s="413">
        <f>IF($B358="Dame",IF(W358=0,100,W358),100)</f>
        <v>100</v>
      </c>
      <c r="AW358" s="413">
        <f>IF($B358="Dame",IF(X358=0,100,X358),100)</f>
        <v>100</v>
      </c>
    </row>
    <row r="359" spans="1:49" x14ac:dyDescent="0.2">
      <c r="A359" s="319">
        <v>39268</v>
      </c>
      <c r="B359" s="319" t="s">
        <v>472</v>
      </c>
      <c r="C359" s="326">
        <v>182</v>
      </c>
      <c r="D359" s="319"/>
      <c r="E359" s="352">
        <v>1</v>
      </c>
      <c r="F359" s="352">
        <v>1</v>
      </c>
      <c r="G359" s="474">
        <v>1.4675925925925924E-2</v>
      </c>
      <c r="H359" s="487" t="str">
        <f>IF(T359=J359,"Pers","")</f>
        <v/>
      </c>
      <c r="I359" s="487" t="str">
        <f>IF(E359&gt;1,IF(G359=K359,"Pers",""),"")</f>
        <v/>
      </c>
      <c r="J359" s="477">
        <f t="array" ref="J359">MIN(IF(L$13:L$1000=L359,T$13:T$1000))</f>
        <v>1.335648148148148E-2</v>
      </c>
      <c r="K359" s="477">
        <f t="array" ref="K359">MIN(IF(L$13:L$1000=L359,U$13:U$1000))</f>
        <v>2.8321759259259262E-2</v>
      </c>
      <c r="L359" s="324" t="s">
        <v>130</v>
      </c>
      <c r="M359" s="331">
        <v>2.5578703703703705E-3</v>
      </c>
      <c r="N359" s="331">
        <v>1.5046296296296294E-3</v>
      </c>
      <c r="O359" s="331">
        <v>1.8171296296296297E-3</v>
      </c>
      <c r="P359" s="331">
        <v>1.1805555555555556E-3</v>
      </c>
      <c r="Q359" s="331">
        <v>2.0717592592592593E-3</v>
      </c>
      <c r="R359" s="331">
        <v>2.5347222222222221E-3</v>
      </c>
      <c r="S359" s="331">
        <v>3.0092592592592588E-3</v>
      </c>
      <c r="T359" s="332">
        <f>SUM(M359:S359)</f>
        <v>1.4675925925925924E-2</v>
      </c>
      <c r="U359" s="488" t="s">
        <v>529</v>
      </c>
      <c r="V359" s="343"/>
      <c r="W359" s="343"/>
      <c r="X359" s="343"/>
      <c r="Y359" s="408"/>
      <c r="Z359" s="412">
        <f>IF(M359=0,100,M359)</f>
        <v>2.5578703703703705E-3</v>
      </c>
      <c r="AA359" s="412">
        <f>IF(N359=0,100,N359)</f>
        <v>1.5046296296296294E-3</v>
      </c>
      <c r="AB359" s="412">
        <f>IF(O359=0,100,O359)</f>
        <v>1.8171296296296297E-3</v>
      </c>
      <c r="AC359" s="412">
        <f>IF(P359=0,100,P359)</f>
        <v>1.1805555555555556E-3</v>
      </c>
      <c r="AD359" s="412">
        <f>IF(Q359=0,100,Q359)</f>
        <v>2.0717592592592593E-3</v>
      </c>
      <c r="AE359" s="412">
        <f>IF(R359=0,100,R359)</f>
        <v>2.5347222222222221E-3</v>
      </c>
      <c r="AF359" s="412">
        <f>IF(S359=0,100,S359)</f>
        <v>3.0092592592592588E-3</v>
      </c>
      <c r="AG359" s="412">
        <f>IF(T359=0,100,T359)</f>
        <v>1.4675925925925924E-2</v>
      </c>
      <c r="AH359" s="412" t="str">
        <f>IF(U359=0,100,U359)</f>
        <v>x</v>
      </c>
      <c r="AI359" s="412">
        <f>IF(V359=0,100,V359)</f>
        <v>100</v>
      </c>
      <c r="AJ359" s="412">
        <f>IF(W359=0,100,W359)</f>
        <v>100</v>
      </c>
      <c r="AK359" s="412">
        <f>IF(X359=0,100,X359)</f>
        <v>100</v>
      </c>
      <c r="AL359" s="413">
        <f>IF($B359="Dame",IF(M359=0,100,M359),100)</f>
        <v>100</v>
      </c>
      <c r="AM359" s="413">
        <f>IF($B359="Dame",IF(N359=0,100,N359),100)</f>
        <v>100</v>
      </c>
      <c r="AN359" s="413">
        <f>IF($B359="Dame",IF(O359=0,100,O359),100)</f>
        <v>100</v>
      </c>
      <c r="AO359" s="413">
        <f>IF($B359="Dame",IF(P359=0,100,P359),100)</f>
        <v>100</v>
      </c>
      <c r="AP359" s="413">
        <f>IF($B359="Dame",IF(Q359=0,100,Q359),100)</f>
        <v>100</v>
      </c>
      <c r="AQ359" s="413">
        <f>IF($B359="Dame",IF(R359=0,100,R359),100)</f>
        <v>100</v>
      </c>
      <c r="AR359" s="413">
        <f>IF($B359="Dame",IF(S359=0,100,S359),100)</f>
        <v>100</v>
      </c>
      <c r="AS359" s="413">
        <f>IF($B359="Dame",IF(T359=0,100,T359),100)</f>
        <v>100</v>
      </c>
      <c r="AT359" s="413">
        <f>IF($B359="Dame",IF(U359=0,100,U359),100)</f>
        <v>100</v>
      </c>
      <c r="AU359" s="413">
        <f>IF($B359="Dame",IF(V359=0,100,V359),100)</f>
        <v>100</v>
      </c>
      <c r="AV359" s="413">
        <f>IF($B359="Dame",IF(W359=0,100,W359),100)</f>
        <v>100</v>
      </c>
      <c r="AW359" s="413">
        <f>IF($B359="Dame",IF(X359=0,100,X359),100)</f>
        <v>100</v>
      </c>
    </row>
    <row r="360" spans="1:49" x14ac:dyDescent="0.2">
      <c r="A360" s="319">
        <v>39268</v>
      </c>
      <c r="B360" s="319" t="s">
        <v>469</v>
      </c>
      <c r="C360" s="326">
        <v>78</v>
      </c>
      <c r="D360" s="319"/>
      <c r="E360" s="352">
        <v>1</v>
      </c>
      <c r="F360" s="352">
        <v>1</v>
      </c>
      <c r="G360" s="474">
        <v>1.7326388888888888E-2</v>
      </c>
      <c r="H360" s="487" t="str">
        <f>IF(T360=J360,"Pers","")</f>
        <v>Pers</v>
      </c>
      <c r="I360" s="487" t="str">
        <f>IF(E360&gt;1,IF(G360=K360,"Pers",""),"")</f>
        <v/>
      </c>
      <c r="J360" s="477">
        <f t="array" ref="J360">MIN(IF(L$13:L$1000=L360,T$13:T$1000))</f>
        <v>1.7326388888888888E-2</v>
      </c>
      <c r="K360" s="477">
        <f t="array" ref="K360">MIN(IF(L$13:L$1000=L360,U$13:U$1000))</f>
        <v>0</v>
      </c>
      <c r="L360" s="320" t="s">
        <v>70</v>
      </c>
      <c r="M360" s="428">
        <v>2.9513888888888888E-3</v>
      </c>
      <c r="N360" s="428">
        <v>1.8750000000000001E-3</v>
      </c>
      <c r="O360" s="428">
        <v>2.1990740740740742E-3</v>
      </c>
      <c r="P360" s="428">
        <v>1.3310185185185185E-3</v>
      </c>
      <c r="Q360" s="428">
        <v>2.488425925925926E-3</v>
      </c>
      <c r="R360" s="428">
        <v>2.8819444444444444E-3</v>
      </c>
      <c r="S360" s="428">
        <v>3.5995370370370369E-3</v>
      </c>
      <c r="T360" s="430">
        <f>SUM(M360:S360)</f>
        <v>1.7326388888888888E-2</v>
      </c>
      <c r="U360" s="488" t="s">
        <v>529</v>
      </c>
      <c r="V360" s="431"/>
      <c r="W360" s="343"/>
      <c r="X360" s="343"/>
      <c r="Y360" s="408"/>
      <c r="Z360" s="412">
        <f>IF(M360=0,100,M360)</f>
        <v>2.9513888888888888E-3</v>
      </c>
      <c r="AA360" s="412">
        <f>IF(N360=0,100,N360)</f>
        <v>1.8750000000000001E-3</v>
      </c>
      <c r="AB360" s="412">
        <f>IF(O360=0,100,O360)</f>
        <v>2.1990740740740742E-3</v>
      </c>
      <c r="AC360" s="412">
        <f>IF(P360=0,100,P360)</f>
        <v>1.3310185185185185E-3</v>
      </c>
      <c r="AD360" s="412">
        <f>IF(Q360=0,100,Q360)</f>
        <v>2.488425925925926E-3</v>
      </c>
      <c r="AE360" s="412">
        <f>IF(R360=0,100,R360)</f>
        <v>2.8819444444444444E-3</v>
      </c>
      <c r="AF360" s="412">
        <f>IF(S360=0,100,S360)</f>
        <v>3.5995370370370369E-3</v>
      </c>
      <c r="AG360" s="412">
        <f>IF(T360=0,100,T360)</f>
        <v>1.7326388888888888E-2</v>
      </c>
      <c r="AH360" s="412" t="str">
        <f>IF(U360=0,100,U360)</f>
        <v>x</v>
      </c>
      <c r="AI360" s="412">
        <f>IF(V360=0,100,V360)</f>
        <v>100</v>
      </c>
      <c r="AJ360" s="412">
        <f>IF(W360=0,100,W360)</f>
        <v>100</v>
      </c>
      <c r="AK360" s="412">
        <f>IF(X360=0,100,X360)</f>
        <v>100</v>
      </c>
      <c r="AL360" s="413">
        <f>IF($B360="Dame",IF(M360=0,100,M360),100)</f>
        <v>2.9513888888888888E-3</v>
      </c>
      <c r="AM360" s="413">
        <f>IF($B360="Dame",IF(N360=0,100,N360),100)</f>
        <v>1.8750000000000001E-3</v>
      </c>
      <c r="AN360" s="413">
        <f>IF($B360="Dame",IF(O360=0,100,O360),100)</f>
        <v>2.1990740740740742E-3</v>
      </c>
      <c r="AO360" s="413">
        <f>IF($B360="Dame",IF(P360=0,100,P360),100)</f>
        <v>1.3310185185185185E-3</v>
      </c>
      <c r="AP360" s="413">
        <f>IF($B360="Dame",IF(Q360=0,100,Q360),100)</f>
        <v>2.488425925925926E-3</v>
      </c>
      <c r="AQ360" s="413">
        <f>IF($B360="Dame",IF(R360=0,100,R360),100)</f>
        <v>2.8819444444444444E-3</v>
      </c>
      <c r="AR360" s="413">
        <f>IF($B360="Dame",IF(S360=0,100,S360),100)</f>
        <v>3.5995370370370369E-3</v>
      </c>
      <c r="AS360" s="413">
        <f>IF($B360="Dame",IF(T360=0,100,T360),100)</f>
        <v>1.7326388888888888E-2</v>
      </c>
      <c r="AT360" s="413" t="str">
        <f>IF($B360="Dame",IF(U360=0,100,U360),100)</f>
        <v>x</v>
      </c>
      <c r="AU360" s="413">
        <f>IF($B360="Dame",IF(V360=0,100,V360),100)</f>
        <v>100</v>
      </c>
      <c r="AV360" s="413">
        <f>IF($B360="Dame",IF(W360=0,100,W360),100)</f>
        <v>100</v>
      </c>
      <c r="AW360" s="413">
        <f>IF($B360="Dame",IF(X360=0,100,X360),100)</f>
        <v>100</v>
      </c>
    </row>
    <row r="361" spans="1:49" x14ac:dyDescent="0.2">
      <c r="A361" s="319">
        <v>39268</v>
      </c>
      <c r="B361" s="319" t="s">
        <v>469</v>
      </c>
      <c r="C361" s="326">
        <v>50</v>
      </c>
      <c r="D361" s="319"/>
      <c r="E361" s="352">
        <v>1</v>
      </c>
      <c r="F361" s="352">
        <v>1</v>
      </c>
      <c r="G361" s="474">
        <v>1.744212962962963E-2</v>
      </c>
      <c r="H361" s="487" t="str">
        <f>IF(T361=J361,"Pers","")</f>
        <v/>
      </c>
      <c r="I361" s="487" t="str">
        <f>IF(E361&gt;1,IF(G361=K361,"Pers",""),"")</f>
        <v/>
      </c>
      <c r="J361" s="477">
        <f t="array" ref="J361">MIN(IF(L$13:L$1000=L361,T$13:T$1000))</f>
        <v>1.7361111111111112E-2</v>
      </c>
      <c r="K361" s="477">
        <f t="array" ref="K361">MIN(IF(L$13:L$1000=L361,U$13:U$1000))</f>
        <v>0</v>
      </c>
      <c r="L361" s="330" t="s">
        <v>55</v>
      </c>
      <c r="M361" s="331">
        <v>2.9282407407407412E-3</v>
      </c>
      <c r="N361" s="331">
        <v>2.0023148148148148E-3</v>
      </c>
      <c r="O361" s="331">
        <v>2.1064814814814813E-3</v>
      </c>
      <c r="P361" s="331">
        <v>1.2037037037037038E-3</v>
      </c>
      <c r="Q361" s="331">
        <v>2.5462962962962961E-3</v>
      </c>
      <c r="R361" s="331">
        <v>2.9398148148148148E-3</v>
      </c>
      <c r="S361" s="331">
        <v>3.7152777777777774E-3</v>
      </c>
      <c r="T361" s="332">
        <f>SUM(M361:S361)</f>
        <v>1.744212962962963E-2</v>
      </c>
      <c r="U361" s="488" t="s">
        <v>529</v>
      </c>
      <c r="V361" s="343"/>
      <c r="W361" s="343"/>
      <c r="X361" s="343"/>
      <c r="Y361" s="408"/>
      <c r="Z361" s="412">
        <f>IF(M361=0,100,M361)</f>
        <v>2.9282407407407412E-3</v>
      </c>
      <c r="AA361" s="412">
        <f>IF(N361=0,100,N361)</f>
        <v>2.0023148148148148E-3</v>
      </c>
      <c r="AB361" s="412">
        <f>IF(O361=0,100,O361)</f>
        <v>2.1064814814814813E-3</v>
      </c>
      <c r="AC361" s="412">
        <f>IF(P361=0,100,P361)</f>
        <v>1.2037037037037038E-3</v>
      </c>
      <c r="AD361" s="412">
        <f>IF(Q361=0,100,Q361)</f>
        <v>2.5462962962962961E-3</v>
      </c>
      <c r="AE361" s="412">
        <f>IF(R361=0,100,R361)</f>
        <v>2.9398148148148148E-3</v>
      </c>
      <c r="AF361" s="412">
        <f>IF(S361=0,100,S361)</f>
        <v>3.7152777777777774E-3</v>
      </c>
      <c r="AG361" s="412">
        <f>IF(T361=0,100,T361)</f>
        <v>1.744212962962963E-2</v>
      </c>
      <c r="AH361" s="412" t="str">
        <f>IF(U361=0,100,U361)</f>
        <v>x</v>
      </c>
      <c r="AI361" s="412">
        <f>IF(V361=0,100,V361)</f>
        <v>100</v>
      </c>
      <c r="AJ361" s="412">
        <f>IF(W361=0,100,W361)</f>
        <v>100</v>
      </c>
      <c r="AK361" s="412">
        <f>IF(X361=0,100,X361)</f>
        <v>100</v>
      </c>
      <c r="AL361" s="413">
        <f>IF($B361="Dame",IF(M361=0,100,M361),100)</f>
        <v>2.9282407407407412E-3</v>
      </c>
      <c r="AM361" s="413">
        <f>IF($B361="Dame",IF(N361=0,100,N361),100)</f>
        <v>2.0023148148148148E-3</v>
      </c>
      <c r="AN361" s="413">
        <f>IF($B361="Dame",IF(O361=0,100,O361),100)</f>
        <v>2.1064814814814813E-3</v>
      </c>
      <c r="AO361" s="413">
        <f>IF($B361="Dame",IF(P361=0,100,P361),100)</f>
        <v>1.2037037037037038E-3</v>
      </c>
      <c r="AP361" s="413">
        <f>IF($B361="Dame",IF(Q361=0,100,Q361),100)</f>
        <v>2.5462962962962961E-3</v>
      </c>
      <c r="AQ361" s="413">
        <f>IF($B361="Dame",IF(R361=0,100,R361),100)</f>
        <v>2.9398148148148148E-3</v>
      </c>
      <c r="AR361" s="413">
        <f>IF($B361="Dame",IF(S361=0,100,S361),100)</f>
        <v>3.7152777777777774E-3</v>
      </c>
      <c r="AS361" s="413">
        <f>IF($B361="Dame",IF(T361=0,100,T361),100)</f>
        <v>1.744212962962963E-2</v>
      </c>
      <c r="AT361" s="413" t="str">
        <f>IF($B361="Dame",IF(U361=0,100,U361),100)</f>
        <v>x</v>
      </c>
      <c r="AU361" s="413">
        <f>IF($B361="Dame",IF(V361=0,100,V361),100)</f>
        <v>100</v>
      </c>
      <c r="AV361" s="413">
        <f>IF($B361="Dame",IF(W361=0,100,W361),100)</f>
        <v>100</v>
      </c>
      <c r="AW361" s="413">
        <f>IF($B361="Dame",IF(X361=0,100,X361),100)</f>
        <v>100</v>
      </c>
    </row>
    <row r="362" spans="1:49" x14ac:dyDescent="0.2">
      <c r="A362" s="319">
        <v>39268</v>
      </c>
      <c r="B362" s="319" t="s">
        <v>469</v>
      </c>
      <c r="C362" s="326">
        <v>96</v>
      </c>
      <c r="D362" s="319"/>
      <c r="E362" s="352">
        <v>1</v>
      </c>
      <c r="F362" s="352">
        <v>1</v>
      </c>
      <c r="G362" s="474">
        <v>1.8599537037037039E-2</v>
      </c>
      <c r="H362" s="487" t="str">
        <f>IF(T362=J362,"Pers","")</f>
        <v/>
      </c>
      <c r="I362" s="487" t="str">
        <f>IF(E362&gt;1,IF(G362=K362,"Pers",""),"")</f>
        <v/>
      </c>
      <c r="J362" s="477">
        <f t="array" ref="J362">MIN(IF(L$13:L$1000=L362,T$13:T$1000))</f>
        <v>1.8576388888888892E-2</v>
      </c>
      <c r="K362" s="477">
        <f t="array" ref="K362">MIN(IF(L$13:L$1000=L362,U$13:U$1000))</f>
        <v>0</v>
      </c>
      <c r="L362" s="330" t="s">
        <v>84</v>
      </c>
      <c r="M362" s="331">
        <v>3.0671296296296297E-3</v>
      </c>
      <c r="N362" s="331">
        <v>1.8402777777777777E-3</v>
      </c>
      <c r="O362" s="331">
        <v>2.2685185185185182E-3</v>
      </c>
      <c r="P362" s="331">
        <v>1.4583333333333334E-3</v>
      </c>
      <c r="Q362" s="331">
        <v>2.6967592592592594E-3</v>
      </c>
      <c r="R362" s="331">
        <v>3.3449074074074071E-3</v>
      </c>
      <c r="S362" s="331">
        <v>3.9236111111111112E-3</v>
      </c>
      <c r="T362" s="332">
        <f>SUM(M362:S362)</f>
        <v>1.8599537037037039E-2</v>
      </c>
      <c r="U362" s="488" t="s">
        <v>529</v>
      </c>
      <c r="V362" s="343"/>
      <c r="W362" s="343"/>
      <c r="X362" s="343"/>
      <c r="Y362" s="408"/>
      <c r="Z362" s="412">
        <f>IF(M362=0,100,M362)</f>
        <v>3.0671296296296297E-3</v>
      </c>
      <c r="AA362" s="412">
        <f>IF(N362=0,100,N362)</f>
        <v>1.8402777777777777E-3</v>
      </c>
      <c r="AB362" s="412">
        <f>IF(O362=0,100,O362)</f>
        <v>2.2685185185185182E-3</v>
      </c>
      <c r="AC362" s="412">
        <f>IF(P362=0,100,P362)</f>
        <v>1.4583333333333334E-3</v>
      </c>
      <c r="AD362" s="412">
        <f>IF(Q362=0,100,Q362)</f>
        <v>2.6967592592592594E-3</v>
      </c>
      <c r="AE362" s="412">
        <f>IF(R362=0,100,R362)</f>
        <v>3.3449074074074071E-3</v>
      </c>
      <c r="AF362" s="412">
        <f>IF(S362=0,100,S362)</f>
        <v>3.9236111111111112E-3</v>
      </c>
      <c r="AG362" s="412">
        <f>IF(T362=0,100,T362)</f>
        <v>1.8599537037037039E-2</v>
      </c>
      <c r="AH362" s="412" t="str">
        <f>IF(U362=0,100,U362)</f>
        <v>x</v>
      </c>
      <c r="AI362" s="412">
        <f>IF(V362=0,100,V362)</f>
        <v>100</v>
      </c>
      <c r="AJ362" s="412">
        <f>IF(W362=0,100,W362)</f>
        <v>100</v>
      </c>
      <c r="AK362" s="412">
        <f>IF(X362=0,100,X362)</f>
        <v>100</v>
      </c>
      <c r="AL362" s="413">
        <f>IF($B362="Dame",IF(M362=0,100,M362),100)</f>
        <v>3.0671296296296297E-3</v>
      </c>
      <c r="AM362" s="413">
        <f>IF($B362="Dame",IF(N362=0,100,N362),100)</f>
        <v>1.8402777777777777E-3</v>
      </c>
      <c r="AN362" s="413">
        <f>IF($B362="Dame",IF(O362=0,100,O362),100)</f>
        <v>2.2685185185185182E-3</v>
      </c>
      <c r="AO362" s="413">
        <f>IF($B362="Dame",IF(P362=0,100,P362),100)</f>
        <v>1.4583333333333334E-3</v>
      </c>
      <c r="AP362" s="413">
        <f>IF($B362="Dame",IF(Q362=0,100,Q362),100)</f>
        <v>2.6967592592592594E-3</v>
      </c>
      <c r="AQ362" s="413">
        <f>IF($B362="Dame",IF(R362=0,100,R362),100)</f>
        <v>3.3449074074074071E-3</v>
      </c>
      <c r="AR362" s="413">
        <f>IF($B362="Dame",IF(S362=0,100,S362),100)</f>
        <v>3.9236111111111112E-3</v>
      </c>
      <c r="AS362" s="413">
        <f>IF($B362="Dame",IF(T362=0,100,T362),100)</f>
        <v>1.8599537037037039E-2</v>
      </c>
      <c r="AT362" s="413" t="str">
        <f>IF($B362="Dame",IF(U362=0,100,U362),100)</f>
        <v>x</v>
      </c>
      <c r="AU362" s="413">
        <f>IF($B362="Dame",IF(V362=0,100,V362),100)</f>
        <v>100</v>
      </c>
      <c r="AV362" s="413">
        <f>IF($B362="Dame",IF(W362=0,100,W362),100)</f>
        <v>100</v>
      </c>
      <c r="AW362" s="413">
        <f>IF($B362="Dame",IF(X362=0,100,X362),100)</f>
        <v>100</v>
      </c>
    </row>
    <row r="363" spans="1:49" x14ac:dyDescent="0.2">
      <c r="A363" s="319">
        <v>39268</v>
      </c>
      <c r="B363" s="319" t="s">
        <v>472</v>
      </c>
      <c r="C363" s="326">
        <v>303</v>
      </c>
      <c r="D363" s="319"/>
      <c r="E363" s="352">
        <v>1</v>
      </c>
      <c r="F363" s="352">
        <v>1</v>
      </c>
      <c r="G363" s="474">
        <v>2.3599537037037037E-2</v>
      </c>
      <c r="H363" s="487" t="str">
        <f>IF(T363=J363,"Pers","")</f>
        <v/>
      </c>
      <c r="I363" s="487" t="str">
        <f>IF(E363&gt;1,IF(G363=K363,"Pers",""),"")</f>
        <v/>
      </c>
      <c r="J363" s="477">
        <f t="array" ref="J363">MIN(IF(L$13:L$1000=L363,T$13:T$1000))</f>
        <v>2.239583333333333E-2</v>
      </c>
      <c r="K363" s="477">
        <f t="array" ref="K363">MIN(IF(L$13:L$1000=L363,U$13:U$1000))</f>
        <v>0</v>
      </c>
      <c r="L363" s="376" t="s">
        <v>199</v>
      </c>
      <c r="M363" s="441">
        <v>4.0277777777777777E-3</v>
      </c>
      <c r="N363" s="428">
        <v>2.3611111111111111E-3</v>
      </c>
      <c r="O363" s="428">
        <v>2.7662037037037034E-3</v>
      </c>
      <c r="P363" s="428">
        <v>1.8055555555555557E-3</v>
      </c>
      <c r="Q363" s="428">
        <v>3.4027777777777784E-3</v>
      </c>
      <c r="R363" s="442">
        <v>3.9583333333333337E-3</v>
      </c>
      <c r="S363" s="428">
        <v>5.2777777777777771E-3</v>
      </c>
      <c r="T363" s="430">
        <f>SUM(M363:S363)</f>
        <v>2.3599537037037037E-2</v>
      </c>
      <c r="U363" s="488" t="s">
        <v>529</v>
      </c>
      <c r="V363" s="330"/>
      <c r="W363" s="330"/>
      <c r="X363" s="343"/>
      <c r="Y363" s="408"/>
      <c r="Z363" s="412">
        <f>IF(M363=0,100,M363)</f>
        <v>4.0277777777777777E-3</v>
      </c>
      <c r="AA363" s="412">
        <f>IF(N363=0,100,N363)</f>
        <v>2.3611111111111111E-3</v>
      </c>
      <c r="AB363" s="412">
        <f>IF(O363=0,100,O363)</f>
        <v>2.7662037037037034E-3</v>
      </c>
      <c r="AC363" s="412">
        <f>IF(P363=0,100,P363)</f>
        <v>1.8055555555555557E-3</v>
      </c>
      <c r="AD363" s="412">
        <f>IF(Q363=0,100,Q363)</f>
        <v>3.4027777777777784E-3</v>
      </c>
      <c r="AE363" s="412">
        <f>IF(R363=0,100,R363)</f>
        <v>3.9583333333333337E-3</v>
      </c>
      <c r="AF363" s="412">
        <f>IF(S363=0,100,S363)</f>
        <v>5.2777777777777771E-3</v>
      </c>
      <c r="AG363" s="412">
        <f>IF(T363=0,100,T363)</f>
        <v>2.3599537037037037E-2</v>
      </c>
      <c r="AH363" s="412" t="str">
        <f>IF(U363=0,100,U363)</f>
        <v>x</v>
      </c>
      <c r="AI363" s="412">
        <f>IF(V363=0,100,V363)</f>
        <v>100</v>
      </c>
      <c r="AJ363" s="412">
        <f>IF(W363=0,100,W363)</f>
        <v>100</v>
      </c>
      <c r="AK363" s="412">
        <f>IF(X363=0,100,X363)</f>
        <v>100</v>
      </c>
      <c r="AL363" s="413">
        <f>IF($B363="Dame",IF(M363=0,100,M363),100)</f>
        <v>100</v>
      </c>
      <c r="AM363" s="413">
        <f>IF($B363="Dame",IF(N363=0,100,N363),100)</f>
        <v>100</v>
      </c>
      <c r="AN363" s="413">
        <f>IF($B363="Dame",IF(O363=0,100,O363),100)</f>
        <v>100</v>
      </c>
      <c r="AO363" s="413">
        <f>IF($B363="Dame",IF(P363=0,100,P363),100)</f>
        <v>100</v>
      </c>
      <c r="AP363" s="413">
        <f>IF($B363="Dame",IF(Q363=0,100,Q363),100)</f>
        <v>100</v>
      </c>
      <c r="AQ363" s="413">
        <f>IF($B363="Dame",IF(R363=0,100,R363),100)</f>
        <v>100</v>
      </c>
      <c r="AR363" s="413">
        <f>IF($B363="Dame",IF(S363=0,100,S363),100)</f>
        <v>100</v>
      </c>
      <c r="AS363" s="413">
        <f>IF($B363="Dame",IF(T363=0,100,T363),100)</f>
        <v>100</v>
      </c>
      <c r="AT363" s="413">
        <f>IF($B363="Dame",IF(U363=0,100,U363),100)</f>
        <v>100</v>
      </c>
      <c r="AU363" s="413">
        <f>IF($B363="Dame",IF(V363=0,100,V363),100)</f>
        <v>100</v>
      </c>
      <c r="AV363" s="413">
        <f>IF($B363="Dame",IF(W363=0,100,W363),100)</f>
        <v>100</v>
      </c>
      <c r="AW363" s="413">
        <f>IF($B363="Dame",IF(X363=0,100,X363),100)</f>
        <v>100</v>
      </c>
    </row>
    <row r="364" spans="1:49" x14ac:dyDescent="0.2">
      <c r="A364" s="392">
        <v>39268</v>
      </c>
      <c r="B364" s="392" t="s">
        <v>472</v>
      </c>
      <c r="C364" s="393">
        <v>506</v>
      </c>
      <c r="D364" s="392"/>
      <c r="E364" s="394">
        <v>2</v>
      </c>
      <c r="F364" s="394">
        <v>1</v>
      </c>
      <c r="G364" s="475">
        <v>2.644675925925926E-2</v>
      </c>
      <c r="H364" s="487" t="str">
        <f>IF(T364=J364,"Pers","")</f>
        <v>Pers</v>
      </c>
      <c r="I364" s="487" t="str">
        <f>IF(E364&gt;1,IF(G364=K364,"Pers",""),"")</f>
        <v>Pers</v>
      </c>
      <c r="J364" s="477">
        <f t="array" ref="J364">MIN(IF(L$13:L$1000=L364,T$13:T$1000))</f>
        <v>1.2858796296296295E-2</v>
      </c>
      <c r="K364" s="477">
        <f t="array" ref="K364">MIN(IF(L$13:L$1000=L364,U$13:U$1000))</f>
        <v>2.644675925925926E-2</v>
      </c>
      <c r="L364" s="517" t="s">
        <v>296</v>
      </c>
      <c r="M364" s="331">
        <v>2.2453703703703702E-3</v>
      </c>
      <c r="N364" s="331">
        <v>1.3773148148148147E-3</v>
      </c>
      <c r="O364" s="331">
        <v>1.5856481481481479E-3</v>
      </c>
      <c r="P364" s="331">
        <v>9.9537037037037042E-4</v>
      </c>
      <c r="Q364" s="331">
        <v>1.6435185185185183E-3</v>
      </c>
      <c r="R364" s="331">
        <v>2.2106481481481478E-3</v>
      </c>
      <c r="S364" s="436">
        <v>2.8009259259259259E-3</v>
      </c>
      <c r="T364" s="437">
        <f>SUM(M364:S364)</f>
        <v>1.2858796296296295E-2</v>
      </c>
      <c r="U364" s="488" t="s">
        <v>529</v>
      </c>
      <c r="V364" s="438"/>
      <c r="W364" s="438"/>
      <c r="X364" s="438"/>
      <c r="Y364" s="408"/>
      <c r="Z364" s="412">
        <f>IF(M364=0,100,M364)</f>
        <v>2.2453703703703702E-3</v>
      </c>
      <c r="AA364" s="412">
        <f>IF(N364=0,100,N364)</f>
        <v>1.3773148148148147E-3</v>
      </c>
      <c r="AB364" s="412">
        <f>IF(O364=0,100,O364)</f>
        <v>1.5856481481481479E-3</v>
      </c>
      <c r="AC364" s="412">
        <f>IF(P364=0,100,P364)</f>
        <v>9.9537037037037042E-4</v>
      </c>
      <c r="AD364" s="412">
        <f>IF(Q364=0,100,Q364)</f>
        <v>1.6435185185185183E-3</v>
      </c>
      <c r="AE364" s="412">
        <f>IF(R364=0,100,R364)</f>
        <v>2.2106481481481478E-3</v>
      </c>
      <c r="AF364" s="412">
        <f>IF(S364=0,100,S364)</f>
        <v>2.8009259259259259E-3</v>
      </c>
      <c r="AG364" s="412">
        <f>IF(T364=0,100,T364)</f>
        <v>1.2858796296296295E-2</v>
      </c>
      <c r="AH364" s="412" t="str">
        <f>IF(U364=0,100,U364)</f>
        <v>x</v>
      </c>
      <c r="AI364" s="412">
        <f>IF(V364=0,100,V364)</f>
        <v>100</v>
      </c>
      <c r="AJ364" s="412">
        <f>IF(W364=0,100,W364)</f>
        <v>100</v>
      </c>
      <c r="AK364" s="412">
        <f>IF(X364=0,100,X364)</f>
        <v>100</v>
      </c>
      <c r="AL364" s="413">
        <f>IF($B364="Dame",IF(M364=0,100,M364),100)</f>
        <v>100</v>
      </c>
      <c r="AM364" s="413">
        <f>IF($B364="Dame",IF(N364=0,100,N364),100)</f>
        <v>100</v>
      </c>
      <c r="AN364" s="413">
        <f>IF($B364="Dame",IF(O364=0,100,O364),100)</f>
        <v>100</v>
      </c>
      <c r="AO364" s="413">
        <f>IF($B364="Dame",IF(P364=0,100,P364),100)</f>
        <v>100</v>
      </c>
      <c r="AP364" s="413">
        <f>IF($B364="Dame",IF(Q364=0,100,Q364),100)</f>
        <v>100</v>
      </c>
      <c r="AQ364" s="413">
        <f>IF($B364="Dame",IF(R364=0,100,R364),100)</f>
        <v>100</v>
      </c>
      <c r="AR364" s="413">
        <f>IF($B364="Dame",IF(S364=0,100,S364),100)</f>
        <v>100</v>
      </c>
      <c r="AS364" s="413">
        <f>IF($B364="Dame",IF(T364=0,100,T364),100)</f>
        <v>100</v>
      </c>
      <c r="AT364" s="413">
        <f>IF($B364="Dame",IF(U364=0,100,U364),100)</f>
        <v>100</v>
      </c>
      <c r="AU364" s="413">
        <f>IF($B364="Dame",IF(V364=0,100,V364),100)</f>
        <v>100</v>
      </c>
      <c r="AV364" s="413">
        <f>IF($B364="Dame",IF(W364=0,100,W364),100)</f>
        <v>100</v>
      </c>
      <c r="AW364" s="413">
        <f>IF($B364="Dame",IF(X364=0,100,X364),100)</f>
        <v>100</v>
      </c>
    </row>
    <row r="365" spans="1:49" x14ac:dyDescent="0.2">
      <c r="A365" s="319">
        <v>39268</v>
      </c>
      <c r="B365" s="319" t="s">
        <v>472</v>
      </c>
      <c r="C365" s="326">
        <v>507</v>
      </c>
      <c r="D365" s="319"/>
      <c r="E365" s="352">
        <v>2</v>
      </c>
      <c r="F365" s="352">
        <v>2</v>
      </c>
      <c r="G365" s="475">
        <v>2.644675925925926E-2</v>
      </c>
      <c r="H365" s="487" t="str">
        <f>IF(T365=J365,"Pers","")</f>
        <v/>
      </c>
      <c r="I365" s="487" t="str">
        <f>IF(E365&gt;1,IF(G365=K365,"Pers",""),"")</f>
        <v>Pers</v>
      </c>
      <c r="J365" s="477">
        <f t="array" ref="J365">MIN(IF(L$13:L$1000=L365,T$13:T$1000))</f>
        <v>1.2858796296296295E-2</v>
      </c>
      <c r="K365" s="477">
        <f t="array" ref="K365">MIN(IF(L$13:L$1000=L365,U$13:U$1000))</f>
        <v>2.644675925925926E-2</v>
      </c>
      <c r="L365" s="376" t="s">
        <v>296</v>
      </c>
      <c r="M365" s="331">
        <v>2.5115740740740741E-3</v>
      </c>
      <c r="N365" s="331">
        <v>1.5277777777777779E-3</v>
      </c>
      <c r="O365" s="331">
        <v>1.6666666666666668E-3</v>
      </c>
      <c r="P365" s="331">
        <v>9.9537037037037042E-4</v>
      </c>
      <c r="Q365" s="331">
        <v>1.8287037037037037E-3</v>
      </c>
      <c r="R365" s="331">
        <v>2.2685185185185182E-3</v>
      </c>
      <c r="S365" s="331">
        <v>2.7893518518518519E-3</v>
      </c>
      <c r="T365" s="332">
        <f>SUM(M365:S365)</f>
        <v>1.3587962962962963E-2</v>
      </c>
      <c r="U365" s="332">
        <v>2.644675925925926E-2</v>
      </c>
      <c r="V365" s="343"/>
      <c r="W365" s="343"/>
      <c r="X365" s="343"/>
      <c r="Y365" s="408"/>
      <c r="Z365" s="412">
        <f>IF(M365=0,100,M365)</f>
        <v>2.5115740740740741E-3</v>
      </c>
      <c r="AA365" s="412">
        <f>IF(N365=0,100,N365)</f>
        <v>1.5277777777777779E-3</v>
      </c>
      <c r="AB365" s="412">
        <f>IF(O365=0,100,O365)</f>
        <v>1.6666666666666668E-3</v>
      </c>
      <c r="AC365" s="412">
        <f>IF(P365=0,100,P365)</f>
        <v>9.9537037037037042E-4</v>
      </c>
      <c r="AD365" s="412">
        <f>IF(Q365=0,100,Q365)</f>
        <v>1.8287037037037037E-3</v>
      </c>
      <c r="AE365" s="412">
        <f>IF(R365=0,100,R365)</f>
        <v>2.2685185185185182E-3</v>
      </c>
      <c r="AF365" s="412">
        <f>IF(S365=0,100,S365)</f>
        <v>2.7893518518518519E-3</v>
      </c>
      <c r="AG365" s="412">
        <f>IF(T365=0,100,T365)</f>
        <v>1.3587962962962963E-2</v>
      </c>
      <c r="AH365" s="412">
        <f>IF(U365=0,100,U365)</f>
        <v>2.644675925925926E-2</v>
      </c>
      <c r="AI365" s="412">
        <f>IF(V365=0,100,V365)</f>
        <v>100</v>
      </c>
      <c r="AJ365" s="412">
        <f>IF(W365=0,100,W365)</f>
        <v>100</v>
      </c>
      <c r="AK365" s="412">
        <f>IF(X365=0,100,X365)</f>
        <v>100</v>
      </c>
      <c r="AL365" s="413">
        <f>IF($B365="Dame",IF(M365=0,100,M365),100)</f>
        <v>100</v>
      </c>
      <c r="AM365" s="413">
        <f>IF($B365="Dame",IF(N365=0,100,N365),100)</f>
        <v>100</v>
      </c>
      <c r="AN365" s="413">
        <f>IF($B365="Dame",IF(O365=0,100,O365),100)</f>
        <v>100</v>
      </c>
      <c r="AO365" s="413">
        <f>IF($B365="Dame",IF(P365=0,100,P365),100)</f>
        <v>100</v>
      </c>
      <c r="AP365" s="413">
        <f>IF($B365="Dame",IF(Q365=0,100,Q365),100)</f>
        <v>100</v>
      </c>
      <c r="AQ365" s="413">
        <f>IF($B365="Dame",IF(R365=0,100,R365),100)</f>
        <v>100</v>
      </c>
      <c r="AR365" s="413">
        <f>IF($B365="Dame",IF(S365=0,100,S365),100)</f>
        <v>100</v>
      </c>
      <c r="AS365" s="413">
        <f>IF($B365="Dame",IF(T365=0,100,T365),100)</f>
        <v>100</v>
      </c>
      <c r="AT365" s="413">
        <f>IF($B365="Dame",IF(U365=0,100,U365),100)</f>
        <v>100</v>
      </c>
      <c r="AU365" s="413">
        <f>IF($B365="Dame",IF(V365=0,100,V365),100)</f>
        <v>100</v>
      </c>
      <c r="AV365" s="413">
        <f>IF($B365="Dame",IF(W365=0,100,W365),100)</f>
        <v>100</v>
      </c>
      <c r="AW365" s="413">
        <f>IF($B365="Dame",IF(X365=0,100,X365),100)</f>
        <v>100</v>
      </c>
    </row>
    <row r="366" spans="1:49" x14ac:dyDescent="0.2">
      <c r="A366" s="319">
        <v>39268</v>
      </c>
      <c r="B366" s="319" t="s">
        <v>472</v>
      </c>
      <c r="C366" s="326">
        <v>347</v>
      </c>
      <c r="D366" s="319"/>
      <c r="E366" s="352">
        <v>2</v>
      </c>
      <c r="F366" s="352">
        <v>1</v>
      </c>
      <c r="G366" s="475">
        <v>2.7083333333333334E-2</v>
      </c>
      <c r="H366" s="487" t="str">
        <f>IF(T366=J366,"Pers","")</f>
        <v/>
      </c>
      <c r="I366" s="487" t="str">
        <f>IF(E366&gt;1,IF(G366=K366,"Pers",""),"")</f>
        <v/>
      </c>
      <c r="J366" s="477">
        <f t="array" ref="J366">MIN(IF(L$13:L$1000=L366,T$13:T$1000))</f>
        <v>1.3009259259259259E-2</v>
      </c>
      <c r="K366" s="477">
        <f t="array" ref="K366">MIN(IF(L$13:L$1000=L366,U$13:U$1000))</f>
        <v>2.6516203703703705E-2</v>
      </c>
      <c r="L366" s="376" t="s">
        <v>220</v>
      </c>
      <c r="M366" s="331">
        <v>2.3148148148148151E-3</v>
      </c>
      <c r="N366" s="331">
        <v>1.3888888888888889E-3</v>
      </c>
      <c r="O366" s="331">
        <v>1.5856481481481479E-3</v>
      </c>
      <c r="P366" s="331">
        <v>1.0532407407407407E-3</v>
      </c>
      <c r="Q366" s="331">
        <v>1.8750000000000001E-3</v>
      </c>
      <c r="R366" s="331">
        <v>2.2800925925925927E-3</v>
      </c>
      <c r="S366" s="331">
        <v>2.8935185185185188E-3</v>
      </c>
      <c r="T366" s="332">
        <f>SUM(M366:S366)</f>
        <v>1.3391203703703704E-2</v>
      </c>
      <c r="U366" s="488" t="s">
        <v>529</v>
      </c>
      <c r="V366" s="343"/>
      <c r="W366" s="343"/>
      <c r="X366" s="343"/>
      <c r="Y366" s="408"/>
      <c r="Z366" s="412">
        <f>IF(M366=0,100,M366)</f>
        <v>2.3148148148148151E-3</v>
      </c>
      <c r="AA366" s="412">
        <f>IF(N366=0,100,N366)</f>
        <v>1.3888888888888889E-3</v>
      </c>
      <c r="AB366" s="412">
        <f>IF(O366=0,100,O366)</f>
        <v>1.5856481481481479E-3</v>
      </c>
      <c r="AC366" s="412">
        <f>IF(P366=0,100,P366)</f>
        <v>1.0532407407407407E-3</v>
      </c>
      <c r="AD366" s="412">
        <f>IF(Q366=0,100,Q366)</f>
        <v>1.8750000000000001E-3</v>
      </c>
      <c r="AE366" s="412">
        <f>IF(R366=0,100,R366)</f>
        <v>2.2800925925925927E-3</v>
      </c>
      <c r="AF366" s="412">
        <f>IF(S366=0,100,S366)</f>
        <v>2.8935185185185188E-3</v>
      </c>
      <c r="AG366" s="412">
        <f>IF(T366=0,100,T366)</f>
        <v>1.3391203703703704E-2</v>
      </c>
      <c r="AH366" s="412" t="str">
        <f>IF(U366=0,100,U366)</f>
        <v>x</v>
      </c>
      <c r="AI366" s="412">
        <f>IF(V366=0,100,V366)</f>
        <v>100</v>
      </c>
      <c r="AJ366" s="412">
        <f>IF(W366=0,100,W366)</f>
        <v>100</v>
      </c>
      <c r="AK366" s="412">
        <f>IF(X366=0,100,X366)</f>
        <v>100</v>
      </c>
      <c r="AL366" s="413">
        <f>IF($B366="Dame",IF(M366=0,100,M366),100)</f>
        <v>100</v>
      </c>
      <c r="AM366" s="413">
        <f>IF($B366="Dame",IF(N366=0,100,N366),100)</f>
        <v>100</v>
      </c>
      <c r="AN366" s="413">
        <f>IF($B366="Dame",IF(O366=0,100,O366),100)</f>
        <v>100</v>
      </c>
      <c r="AO366" s="413">
        <f>IF($B366="Dame",IF(P366=0,100,P366),100)</f>
        <v>100</v>
      </c>
      <c r="AP366" s="413">
        <f>IF($B366="Dame",IF(Q366=0,100,Q366),100)</f>
        <v>100</v>
      </c>
      <c r="AQ366" s="413">
        <f>IF($B366="Dame",IF(R366=0,100,R366),100)</f>
        <v>100</v>
      </c>
      <c r="AR366" s="413">
        <f>IF($B366="Dame",IF(S366=0,100,S366),100)</f>
        <v>100</v>
      </c>
      <c r="AS366" s="413">
        <f>IF($B366="Dame",IF(T366=0,100,T366),100)</f>
        <v>100</v>
      </c>
      <c r="AT366" s="413">
        <f>IF($B366="Dame",IF(U366=0,100,U366),100)</f>
        <v>100</v>
      </c>
      <c r="AU366" s="413">
        <f>IF($B366="Dame",IF(V366=0,100,V366),100)</f>
        <v>100</v>
      </c>
      <c r="AV366" s="413">
        <f>IF($B366="Dame",IF(W366=0,100,W366),100)</f>
        <v>100</v>
      </c>
      <c r="AW366" s="413">
        <f>IF($B366="Dame",IF(X366=0,100,X366),100)</f>
        <v>100</v>
      </c>
    </row>
    <row r="367" spans="1:49" x14ac:dyDescent="0.2">
      <c r="A367" s="319">
        <v>39268</v>
      </c>
      <c r="B367" s="319" t="s">
        <v>472</v>
      </c>
      <c r="C367" s="326">
        <v>348</v>
      </c>
      <c r="D367" s="319"/>
      <c r="E367" s="352">
        <v>2</v>
      </c>
      <c r="F367" s="352">
        <v>2</v>
      </c>
      <c r="G367" s="475">
        <v>2.7083333333333334E-2</v>
      </c>
      <c r="H367" s="487" t="str">
        <f>IF(T367=J367,"Pers","")</f>
        <v/>
      </c>
      <c r="I367" s="487" t="str">
        <f>IF(E367&gt;1,IF(G367=K367,"Pers",""),"")</f>
        <v/>
      </c>
      <c r="J367" s="477">
        <f t="array" ref="J367">MIN(IF(L$13:L$1000=L367,T$13:T$1000))</f>
        <v>1.3009259259259259E-2</v>
      </c>
      <c r="K367" s="477">
        <f t="array" ref="K367">MIN(IF(L$13:L$1000=L367,U$13:U$1000))</f>
        <v>2.6516203703703705E-2</v>
      </c>
      <c r="L367" s="326" t="s">
        <v>220</v>
      </c>
      <c r="M367" s="331">
        <v>2.4074074074074076E-3</v>
      </c>
      <c r="N367" s="331">
        <v>1.4583333333333334E-3</v>
      </c>
      <c r="O367" s="331">
        <v>1.6203703703703703E-3</v>
      </c>
      <c r="P367" s="331">
        <v>1.0648148148148147E-3</v>
      </c>
      <c r="Q367" s="331">
        <v>1.9444444444444442E-3</v>
      </c>
      <c r="R367" s="331">
        <v>2.2916666666666667E-3</v>
      </c>
      <c r="S367" s="331">
        <v>2.9050925925925928E-3</v>
      </c>
      <c r="T367" s="332">
        <f>SUM(M367:S367)</f>
        <v>1.3692129629629629E-2</v>
      </c>
      <c r="U367" s="332">
        <v>2.7083333333333334E-2</v>
      </c>
      <c r="V367" s="343"/>
      <c r="W367" s="343"/>
      <c r="X367" s="343"/>
      <c r="Y367" s="408"/>
      <c r="Z367" s="412">
        <f>IF(M367=0,100,M367)</f>
        <v>2.4074074074074076E-3</v>
      </c>
      <c r="AA367" s="412">
        <f>IF(N367=0,100,N367)</f>
        <v>1.4583333333333334E-3</v>
      </c>
      <c r="AB367" s="412">
        <f>IF(O367=0,100,O367)</f>
        <v>1.6203703703703703E-3</v>
      </c>
      <c r="AC367" s="412">
        <f>IF(P367=0,100,P367)</f>
        <v>1.0648148148148147E-3</v>
      </c>
      <c r="AD367" s="412">
        <f>IF(Q367=0,100,Q367)</f>
        <v>1.9444444444444442E-3</v>
      </c>
      <c r="AE367" s="412">
        <f>IF(R367=0,100,R367)</f>
        <v>2.2916666666666667E-3</v>
      </c>
      <c r="AF367" s="412">
        <f>IF(S367=0,100,S367)</f>
        <v>2.9050925925925928E-3</v>
      </c>
      <c r="AG367" s="412">
        <f>IF(T367=0,100,T367)</f>
        <v>1.3692129629629629E-2</v>
      </c>
      <c r="AH367" s="412">
        <f>IF(U367=0,100,U367)</f>
        <v>2.7083333333333334E-2</v>
      </c>
      <c r="AI367" s="412">
        <f>IF(V367=0,100,V367)</f>
        <v>100</v>
      </c>
      <c r="AJ367" s="412">
        <f>IF(W367=0,100,W367)</f>
        <v>100</v>
      </c>
      <c r="AK367" s="412">
        <f>IF(X367=0,100,X367)</f>
        <v>100</v>
      </c>
      <c r="AL367" s="413">
        <f>IF($B367="Dame",IF(M367=0,100,M367),100)</f>
        <v>100</v>
      </c>
      <c r="AM367" s="413">
        <f>IF($B367="Dame",IF(N367=0,100,N367),100)</f>
        <v>100</v>
      </c>
      <c r="AN367" s="413">
        <f>IF($B367="Dame",IF(O367=0,100,O367),100)</f>
        <v>100</v>
      </c>
      <c r="AO367" s="413">
        <f>IF($B367="Dame",IF(P367=0,100,P367),100)</f>
        <v>100</v>
      </c>
      <c r="AP367" s="413">
        <f>IF($B367="Dame",IF(Q367=0,100,Q367),100)</f>
        <v>100</v>
      </c>
      <c r="AQ367" s="413">
        <f>IF($B367="Dame",IF(R367=0,100,R367),100)</f>
        <v>100</v>
      </c>
      <c r="AR367" s="413">
        <f>IF($B367="Dame",IF(S367=0,100,S367),100)</f>
        <v>100</v>
      </c>
      <c r="AS367" s="413">
        <f>IF($B367="Dame",IF(T367=0,100,T367),100)</f>
        <v>100</v>
      </c>
      <c r="AT367" s="413">
        <f>IF($B367="Dame",IF(U367=0,100,U367),100)</f>
        <v>100</v>
      </c>
      <c r="AU367" s="413">
        <f>IF($B367="Dame",IF(V367=0,100,V367),100)</f>
        <v>100</v>
      </c>
      <c r="AV367" s="413">
        <f>IF($B367="Dame",IF(W367=0,100,W367),100)</f>
        <v>100</v>
      </c>
      <c r="AW367" s="413">
        <f>IF($B367="Dame",IF(X367=0,100,X367),100)</f>
        <v>100</v>
      </c>
    </row>
    <row r="368" spans="1:49" x14ac:dyDescent="0.2">
      <c r="A368" s="319">
        <v>39268</v>
      </c>
      <c r="B368" s="319" t="s">
        <v>472</v>
      </c>
      <c r="C368" s="326">
        <v>209</v>
      </c>
      <c r="D368" s="319"/>
      <c r="E368" s="352">
        <v>2</v>
      </c>
      <c r="F368" s="352">
        <v>1</v>
      </c>
      <c r="G368" s="475">
        <v>2.7627314814814816E-2</v>
      </c>
      <c r="H368" s="487" t="str">
        <f>IF(T368=J368,"Pers","")</f>
        <v/>
      </c>
      <c r="I368" s="487" t="str">
        <f>IF(E368&gt;1,IF(G368=K368,"Pers",""),"")</f>
        <v/>
      </c>
      <c r="J368" s="477">
        <f t="array" ref="J368">MIN(IF(L$13:L$1000=L368,T$13:T$1000))</f>
        <v>1.3194444444444443E-2</v>
      </c>
      <c r="K368" s="477">
        <f t="array" ref="K368">MIN(IF(L$13:L$1000=L368,U$13:U$1000))</f>
        <v>2.6701388888888886E-2</v>
      </c>
      <c r="L368" s="376" t="s">
        <v>138</v>
      </c>
      <c r="M368" s="331">
        <v>2.3726851851851851E-3</v>
      </c>
      <c r="N368" s="331">
        <v>1.4351851851851854E-3</v>
      </c>
      <c r="O368" s="331">
        <v>1.6319444444444445E-3</v>
      </c>
      <c r="P368" s="331">
        <v>1.0532407407407407E-3</v>
      </c>
      <c r="Q368" s="331">
        <v>1.9907407407407408E-3</v>
      </c>
      <c r="R368" s="331">
        <v>2.3148148148148151E-3</v>
      </c>
      <c r="S368" s="331">
        <v>2.8935185185185188E-3</v>
      </c>
      <c r="T368" s="332">
        <f>SUM(M368:S368)</f>
        <v>1.369212962962963E-2</v>
      </c>
      <c r="U368" s="488" t="s">
        <v>529</v>
      </c>
      <c r="V368" s="343"/>
      <c r="W368" s="343"/>
      <c r="X368" s="343"/>
      <c r="Y368" s="408"/>
      <c r="Z368" s="412">
        <f>IF(M368=0,100,M368)</f>
        <v>2.3726851851851851E-3</v>
      </c>
      <c r="AA368" s="412">
        <f>IF(N368=0,100,N368)</f>
        <v>1.4351851851851854E-3</v>
      </c>
      <c r="AB368" s="412">
        <f>IF(O368=0,100,O368)</f>
        <v>1.6319444444444445E-3</v>
      </c>
      <c r="AC368" s="412">
        <f>IF(P368=0,100,P368)</f>
        <v>1.0532407407407407E-3</v>
      </c>
      <c r="AD368" s="412">
        <f>IF(Q368=0,100,Q368)</f>
        <v>1.9907407407407408E-3</v>
      </c>
      <c r="AE368" s="412">
        <f>IF(R368=0,100,R368)</f>
        <v>2.3148148148148151E-3</v>
      </c>
      <c r="AF368" s="412">
        <f>IF(S368=0,100,S368)</f>
        <v>2.8935185185185188E-3</v>
      </c>
      <c r="AG368" s="412">
        <f>IF(T368=0,100,T368)</f>
        <v>1.369212962962963E-2</v>
      </c>
      <c r="AH368" s="412" t="str">
        <f>IF(U368=0,100,U368)</f>
        <v>x</v>
      </c>
      <c r="AI368" s="412">
        <f>IF(V368=0,100,V368)</f>
        <v>100</v>
      </c>
      <c r="AJ368" s="412">
        <f>IF(W368=0,100,W368)</f>
        <v>100</v>
      </c>
      <c r="AK368" s="412">
        <f>IF(X368=0,100,X368)</f>
        <v>100</v>
      </c>
      <c r="AL368" s="413">
        <f>IF($B368="Dame",IF(M368=0,100,M368),100)</f>
        <v>100</v>
      </c>
      <c r="AM368" s="413">
        <f>IF($B368="Dame",IF(N368=0,100,N368),100)</f>
        <v>100</v>
      </c>
      <c r="AN368" s="413">
        <f>IF($B368="Dame",IF(O368=0,100,O368),100)</f>
        <v>100</v>
      </c>
      <c r="AO368" s="413">
        <f>IF($B368="Dame",IF(P368=0,100,P368),100)</f>
        <v>100</v>
      </c>
      <c r="AP368" s="413">
        <f>IF($B368="Dame",IF(Q368=0,100,Q368),100)</f>
        <v>100</v>
      </c>
      <c r="AQ368" s="413">
        <f>IF($B368="Dame",IF(R368=0,100,R368),100)</f>
        <v>100</v>
      </c>
      <c r="AR368" s="413">
        <f>IF($B368="Dame",IF(S368=0,100,S368),100)</f>
        <v>100</v>
      </c>
      <c r="AS368" s="413">
        <f>IF($B368="Dame",IF(T368=0,100,T368),100)</f>
        <v>100</v>
      </c>
      <c r="AT368" s="413">
        <f>IF($B368="Dame",IF(U368=0,100,U368),100)</f>
        <v>100</v>
      </c>
      <c r="AU368" s="413">
        <f>IF($B368="Dame",IF(V368=0,100,V368),100)</f>
        <v>100</v>
      </c>
      <c r="AV368" s="413">
        <f>IF($B368="Dame",IF(W368=0,100,W368),100)</f>
        <v>100</v>
      </c>
      <c r="AW368" s="413">
        <f>IF($B368="Dame",IF(X368=0,100,X368),100)</f>
        <v>100</v>
      </c>
    </row>
    <row r="369" spans="1:49" x14ac:dyDescent="0.2">
      <c r="A369" s="319">
        <v>39268</v>
      </c>
      <c r="B369" s="319" t="s">
        <v>472</v>
      </c>
      <c r="C369" s="326">
        <v>210</v>
      </c>
      <c r="D369" s="319"/>
      <c r="E369" s="352">
        <v>2</v>
      </c>
      <c r="F369" s="352">
        <v>2</v>
      </c>
      <c r="G369" s="475">
        <v>2.7627314814814816E-2</v>
      </c>
      <c r="H369" s="487" t="str">
        <f>IF(T369=J369,"Pers","")</f>
        <v/>
      </c>
      <c r="I369" s="487" t="str">
        <f>IF(E369&gt;1,IF(G369=K369,"Pers",""),"")</f>
        <v/>
      </c>
      <c r="J369" s="477">
        <f t="array" ref="J369">MIN(IF(L$13:L$1000=L369,T$13:T$1000))</f>
        <v>1.3194444444444443E-2</v>
      </c>
      <c r="K369" s="477">
        <f t="array" ref="K369">MIN(IF(L$13:L$1000=L369,U$13:U$1000))</f>
        <v>2.6701388888888886E-2</v>
      </c>
      <c r="L369" s="334" t="s">
        <v>138</v>
      </c>
      <c r="M369" s="331">
        <v>2.5462962962962961E-3</v>
      </c>
      <c r="N369" s="331">
        <v>1.4814814814814814E-3</v>
      </c>
      <c r="O369" s="331">
        <v>1.6666666666666668E-3</v>
      </c>
      <c r="P369" s="331">
        <v>1.0300925925925926E-3</v>
      </c>
      <c r="Q369" s="331">
        <v>2.0601851851851853E-3</v>
      </c>
      <c r="R369" s="331">
        <v>2.3263888888888887E-3</v>
      </c>
      <c r="S369" s="331">
        <v>2.8240740740740739E-3</v>
      </c>
      <c r="T369" s="332">
        <f>SUM(M369:S369)</f>
        <v>1.3935185185185186E-2</v>
      </c>
      <c r="U369" s="332">
        <v>2.7627314814814816E-2</v>
      </c>
      <c r="V369" s="343"/>
      <c r="W369" s="343"/>
      <c r="X369" s="343"/>
      <c r="Y369" s="408"/>
      <c r="Z369" s="412">
        <f>IF(M369=0,100,M369)</f>
        <v>2.5462962962962961E-3</v>
      </c>
      <c r="AA369" s="412">
        <f>IF(N369=0,100,N369)</f>
        <v>1.4814814814814814E-3</v>
      </c>
      <c r="AB369" s="412">
        <f>IF(O369=0,100,O369)</f>
        <v>1.6666666666666668E-3</v>
      </c>
      <c r="AC369" s="412">
        <f>IF(P369=0,100,P369)</f>
        <v>1.0300925925925926E-3</v>
      </c>
      <c r="AD369" s="412">
        <f>IF(Q369=0,100,Q369)</f>
        <v>2.0601851851851853E-3</v>
      </c>
      <c r="AE369" s="412">
        <f>IF(R369=0,100,R369)</f>
        <v>2.3263888888888887E-3</v>
      </c>
      <c r="AF369" s="412">
        <f>IF(S369=0,100,S369)</f>
        <v>2.8240740740740739E-3</v>
      </c>
      <c r="AG369" s="412">
        <f>IF(T369=0,100,T369)</f>
        <v>1.3935185185185186E-2</v>
      </c>
      <c r="AH369" s="412">
        <f>IF(U369=0,100,U369)</f>
        <v>2.7627314814814816E-2</v>
      </c>
      <c r="AI369" s="412">
        <f>IF(V369=0,100,V369)</f>
        <v>100</v>
      </c>
      <c r="AJ369" s="412">
        <f>IF(W369=0,100,W369)</f>
        <v>100</v>
      </c>
      <c r="AK369" s="412">
        <f>IF(X369=0,100,X369)</f>
        <v>100</v>
      </c>
      <c r="AL369" s="413">
        <f>IF($B369="Dame",IF(M369=0,100,M369),100)</f>
        <v>100</v>
      </c>
      <c r="AM369" s="413">
        <f>IF($B369="Dame",IF(N369=0,100,N369),100)</f>
        <v>100</v>
      </c>
      <c r="AN369" s="413">
        <f>IF($B369="Dame",IF(O369=0,100,O369),100)</f>
        <v>100</v>
      </c>
      <c r="AO369" s="413">
        <f>IF($B369="Dame",IF(P369=0,100,P369),100)</f>
        <v>100</v>
      </c>
      <c r="AP369" s="413">
        <f>IF($B369="Dame",IF(Q369=0,100,Q369),100)</f>
        <v>100</v>
      </c>
      <c r="AQ369" s="413">
        <f>IF($B369="Dame",IF(R369=0,100,R369),100)</f>
        <v>100</v>
      </c>
      <c r="AR369" s="413">
        <f>IF($B369="Dame",IF(S369=0,100,S369),100)</f>
        <v>100</v>
      </c>
      <c r="AS369" s="413">
        <f>IF($B369="Dame",IF(T369=0,100,T369),100)</f>
        <v>100</v>
      </c>
      <c r="AT369" s="413">
        <f>IF($B369="Dame",IF(U369=0,100,U369),100)</f>
        <v>100</v>
      </c>
      <c r="AU369" s="413">
        <f>IF($B369="Dame",IF(V369=0,100,V369),100)</f>
        <v>100</v>
      </c>
      <c r="AV369" s="413">
        <f>IF($B369="Dame",IF(W369=0,100,W369),100)</f>
        <v>100</v>
      </c>
      <c r="AW369" s="413">
        <f>IF($B369="Dame",IF(X369=0,100,X369),100)</f>
        <v>100</v>
      </c>
    </row>
    <row r="370" spans="1:49" x14ac:dyDescent="0.2">
      <c r="A370" s="319">
        <v>39268</v>
      </c>
      <c r="B370" s="319" t="s">
        <v>472</v>
      </c>
      <c r="C370" s="326">
        <v>278</v>
      </c>
      <c r="D370" s="319"/>
      <c r="E370" s="352">
        <v>2</v>
      </c>
      <c r="F370" s="352">
        <v>1</v>
      </c>
      <c r="G370" s="475">
        <v>2.7789351851851853E-2</v>
      </c>
      <c r="H370" s="487" t="str">
        <f>IF(T370=J370,"Pers","")</f>
        <v>Pers</v>
      </c>
      <c r="I370" s="487" t="str">
        <f>IF(E370&gt;1,IF(G370=K370,"Pers",""),"")</f>
        <v>Pers</v>
      </c>
      <c r="J370" s="477">
        <f t="array" ref="J370">MIN(IF(L$13:L$1000=L370,T$13:T$1000))</f>
        <v>1.3344907407407408E-2</v>
      </c>
      <c r="K370" s="477">
        <f t="array" ref="K370">MIN(IF(L$13:L$1000=L370,U$13:U$1000))</f>
        <v>2.7789351851851853E-2</v>
      </c>
      <c r="L370" s="376" t="s">
        <v>182</v>
      </c>
      <c r="M370" s="331">
        <v>2.2337962962962967E-3</v>
      </c>
      <c r="N370" s="331">
        <v>1.3541666666666667E-3</v>
      </c>
      <c r="O370" s="331">
        <v>1.6550925925925926E-3</v>
      </c>
      <c r="P370" s="331">
        <v>9.7222222222222209E-4</v>
      </c>
      <c r="Q370" s="331">
        <v>1.9560185185185184E-3</v>
      </c>
      <c r="R370" s="331">
        <v>2.2106481481481478E-3</v>
      </c>
      <c r="S370" s="331">
        <v>2.9629629629629628E-3</v>
      </c>
      <c r="T370" s="332">
        <f>SUM(M370:S370)</f>
        <v>1.3344907407407408E-2</v>
      </c>
      <c r="U370" s="488" t="s">
        <v>529</v>
      </c>
      <c r="V370" s="343"/>
      <c r="W370" s="343"/>
      <c r="X370" s="343"/>
      <c r="Y370" s="406"/>
      <c r="Z370" s="412">
        <f>IF(M370=0,100,M370)</f>
        <v>2.2337962962962967E-3</v>
      </c>
      <c r="AA370" s="412">
        <f>IF(N370=0,100,N370)</f>
        <v>1.3541666666666667E-3</v>
      </c>
      <c r="AB370" s="412">
        <f>IF(O370=0,100,O370)</f>
        <v>1.6550925925925926E-3</v>
      </c>
      <c r="AC370" s="412">
        <f>IF(P370=0,100,P370)</f>
        <v>9.7222222222222209E-4</v>
      </c>
      <c r="AD370" s="412">
        <f>IF(Q370=0,100,Q370)</f>
        <v>1.9560185185185184E-3</v>
      </c>
      <c r="AE370" s="412">
        <f>IF(R370=0,100,R370)</f>
        <v>2.2106481481481478E-3</v>
      </c>
      <c r="AF370" s="412">
        <f>IF(S370=0,100,S370)</f>
        <v>2.9629629629629628E-3</v>
      </c>
      <c r="AG370" s="412">
        <f>IF(T370=0,100,T370)</f>
        <v>1.3344907407407408E-2</v>
      </c>
      <c r="AH370" s="412" t="str">
        <f>IF(U370=0,100,U370)</f>
        <v>x</v>
      </c>
      <c r="AI370" s="412">
        <f>IF(V370=0,100,V370)</f>
        <v>100</v>
      </c>
      <c r="AJ370" s="412">
        <f>IF(W370=0,100,W370)</f>
        <v>100</v>
      </c>
      <c r="AK370" s="412">
        <f>IF(X370=0,100,X370)</f>
        <v>100</v>
      </c>
      <c r="AL370" s="413">
        <f>IF($B370="Dame",IF(M370=0,100,M370),100)</f>
        <v>100</v>
      </c>
      <c r="AM370" s="413">
        <f>IF($B370="Dame",IF(N370=0,100,N370),100)</f>
        <v>100</v>
      </c>
      <c r="AN370" s="413">
        <f>IF($B370="Dame",IF(O370=0,100,O370),100)</f>
        <v>100</v>
      </c>
      <c r="AO370" s="413">
        <f>IF($B370="Dame",IF(P370=0,100,P370),100)</f>
        <v>100</v>
      </c>
      <c r="AP370" s="413">
        <f>IF($B370="Dame",IF(Q370=0,100,Q370),100)</f>
        <v>100</v>
      </c>
      <c r="AQ370" s="413">
        <f>IF($B370="Dame",IF(R370=0,100,R370),100)</f>
        <v>100</v>
      </c>
      <c r="AR370" s="413">
        <f>IF($B370="Dame",IF(S370=0,100,S370),100)</f>
        <v>100</v>
      </c>
      <c r="AS370" s="413">
        <f>IF($B370="Dame",IF(T370=0,100,T370),100)</f>
        <v>100</v>
      </c>
      <c r="AT370" s="413">
        <f>IF($B370="Dame",IF(U370=0,100,U370),100)</f>
        <v>100</v>
      </c>
      <c r="AU370" s="413">
        <f>IF($B370="Dame",IF(V370=0,100,V370),100)</f>
        <v>100</v>
      </c>
      <c r="AV370" s="413">
        <f>IF($B370="Dame",IF(W370=0,100,W370),100)</f>
        <v>100</v>
      </c>
      <c r="AW370" s="413">
        <f>IF($B370="Dame",IF(X370=0,100,X370),100)</f>
        <v>100</v>
      </c>
    </row>
    <row r="371" spans="1:49" x14ac:dyDescent="0.2">
      <c r="A371" s="319">
        <v>39268</v>
      </c>
      <c r="B371" s="319" t="s">
        <v>472</v>
      </c>
      <c r="C371" s="326">
        <v>279</v>
      </c>
      <c r="D371" s="319"/>
      <c r="E371" s="352">
        <v>2</v>
      </c>
      <c r="F371" s="352">
        <v>2</v>
      </c>
      <c r="G371" s="475">
        <v>2.7789351851851853E-2</v>
      </c>
      <c r="H371" s="487" t="str">
        <f>IF(T371=J371,"Pers","")</f>
        <v/>
      </c>
      <c r="I371" s="487" t="str">
        <f>IF(E371&gt;1,IF(G371=K371,"Pers",""),"")</f>
        <v>Pers</v>
      </c>
      <c r="J371" s="477">
        <f t="array" ref="J371">MIN(IF(L$13:L$1000=L371,T$13:T$1000))</f>
        <v>1.3344907407407408E-2</v>
      </c>
      <c r="K371" s="477">
        <f t="array" ref="K371">MIN(IF(L$13:L$1000=L371,U$13:U$1000))</f>
        <v>2.7789351851851853E-2</v>
      </c>
      <c r="L371" s="376" t="s">
        <v>182</v>
      </c>
      <c r="M371" s="331">
        <v>2.5578703703703705E-3</v>
      </c>
      <c r="N371" s="331">
        <v>1.6087962962962963E-3</v>
      </c>
      <c r="O371" s="331">
        <v>1.6782407407407406E-3</v>
      </c>
      <c r="P371" s="331">
        <v>1.0185185185185186E-3</v>
      </c>
      <c r="Q371" s="331">
        <v>2.2916666666666667E-3</v>
      </c>
      <c r="R371" s="331">
        <v>2.3032407407407407E-3</v>
      </c>
      <c r="S371" s="331">
        <v>2.9861111111111113E-3</v>
      </c>
      <c r="T371" s="332">
        <f>SUM(M371:S371)</f>
        <v>1.4444444444444446E-2</v>
      </c>
      <c r="U371" s="332">
        <v>2.7789351851851853E-2</v>
      </c>
      <c r="V371" s="343"/>
      <c r="W371" s="343"/>
      <c r="X371" s="343"/>
      <c r="Y371" s="406"/>
      <c r="Z371" s="412">
        <f>IF(M371=0,100,M371)</f>
        <v>2.5578703703703705E-3</v>
      </c>
      <c r="AA371" s="412">
        <f>IF(N371=0,100,N371)</f>
        <v>1.6087962962962963E-3</v>
      </c>
      <c r="AB371" s="412">
        <f>IF(O371=0,100,O371)</f>
        <v>1.6782407407407406E-3</v>
      </c>
      <c r="AC371" s="412">
        <f>IF(P371=0,100,P371)</f>
        <v>1.0185185185185186E-3</v>
      </c>
      <c r="AD371" s="412">
        <f>IF(Q371=0,100,Q371)</f>
        <v>2.2916666666666667E-3</v>
      </c>
      <c r="AE371" s="412">
        <f>IF(R371=0,100,R371)</f>
        <v>2.3032407407407407E-3</v>
      </c>
      <c r="AF371" s="412">
        <f>IF(S371=0,100,S371)</f>
        <v>2.9861111111111113E-3</v>
      </c>
      <c r="AG371" s="412">
        <f>IF(T371=0,100,T371)</f>
        <v>1.4444444444444446E-2</v>
      </c>
      <c r="AH371" s="412">
        <f>IF(U371=0,100,U371)</f>
        <v>2.7789351851851853E-2</v>
      </c>
      <c r="AI371" s="412">
        <f>IF(V371=0,100,V371)</f>
        <v>100</v>
      </c>
      <c r="AJ371" s="412">
        <f>IF(W371=0,100,W371)</f>
        <v>100</v>
      </c>
      <c r="AK371" s="412">
        <f>IF(X371=0,100,X371)</f>
        <v>100</v>
      </c>
      <c r="AL371" s="413">
        <f>IF($B371="Dame",IF(M371=0,100,M371),100)</f>
        <v>100</v>
      </c>
      <c r="AM371" s="413">
        <f>IF($B371="Dame",IF(N371=0,100,N371),100)</f>
        <v>100</v>
      </c>
      <c r="AN371" s="413">
        <f>IF($B371="Dame",IF(O371=0,100,O371),100)</f>
        <v>100</v>
      </c>
      <c r="AO371" s="413">
        <f>IF($B371="Dame",IF(P371=0,100,P371),100)</f>
        <v>100</v>
      </c>
      <c r="AP371" s="413">
        <f>IF($B371="Dame",IF(Q371=0,100,Q371),100)</f>
        <v>100</v>
      </c>
      <c r="AQ371" s="413">
        <f>IF($B371="Dame",IF(R371=0,100,R371),100)</f>
        <v>100</v>
      </c>
      <c r="AR371" s="413">
        <f>IF($B371="Dame",IF(S371=0,100,S371),100)</f>
        <v>100</v>
      </c>
      <c r="AS371" s="413">
        <f>IF($B371="Dame",IF(T371=0,100,T371),100)</f>
        <v>100</v>
      </c>
      <c r="AT371" s="413">
        <f>IF($B371="Dame",IF(U371=0,100,U371),100)</f>
        <v>100</v>
      </c>
      <c r="AU371" s="413">
        <f>IF($B371="Dame",IF(V371=0,100,V371),100)</f>
        <v>100</v>
      </c>
      <c r="AV371" s="413">
        <f>IF($B371="Dame",IF(W371=0,100,W371),100)</f>
        <v>100</v>
      </c>
      <c r="AW371" s="413">
        <f>IF($B371="Dame",IF(X371=0,100,X371),100)</f>
        <v>100</v>
      </c>
    </row>
    <row r="372" spans="1:49" x14ac:dyDescent="0.2">
      <c r="A372" s="319">
        <v>39584</v>
      </c>
      <c r="B372" s="319" t="s">
        <v>472</v>
      </c>
      <c r="C372" s="326">
        <v>313</v>
      </c>
      <c r="D372" s="319"/>
      <c r="E372" s="352">
        <v>1</v>
      </c>
      <c r="F372" s="352">
        <v>1</v>
      </c>
      <c r="G372" s="474">
        <v>1.4131944444444444E-2</v>
      </c>
      <c r="H372" s="487" t="str">
        <f>IF(T372=J372,"Pers","")</f>
        <v/>
      </c>
      <c r="I372" s="487" t="str">
        <f>IF(E372&gt;1,IF(G372=K372,"Pers",""),"")</f>
        <v/>
      </c>
      <c r="J372" s="477">
        <f t="array" ref="J372">MIN(IF(L$13:L$1000=L372,T$13:T$1000))</f>
        <v>1.3425925925925926E-2</v>
      </c>
      <c r="K372" s="477">
        <f t="array" ref="K372">MIN(IF(L$13:L$1000=L372,U$13:U$1000))</f>
        <v>2.778935185185185E-2</v>
      </c>
      <c r="L372" s="320" t="s">
        <v>205</v>
      </c>
      <c r="M372" s="331">
        <v>2.4421296296296296E-3</v>
      </c>
      <c r="N372" s="331">
        <v>1.5277777777777779E-3</v>
      </c>
      <c r="O372" s="331">
        <v>1.712962962962963E-3</v>
      </c>
      <c r="P372" s="331">
        <v>1.0648148148148147E-3</v>
      </c>
      <c r="Q372" s="331">
        <v>2.0833333333333333E-3</v>
      </c>
      <c r="R372" s="331">
        <v>2.3148148148148151E-3</v>
      </c>
      <c r="S372" s="331">
        <v>2.9861111111111113E-3</v>
      </c>
      <c r="T372" s="332">
        <f>SUM(M372:S372)</f>
        <v>1.4131944444444444E-2</v>
      </c>
      <c r="U372" s="488" t="s">
        <v>529</v>
      </c>
      <c r="V372" s="331"/>
      <c r="W372" s="343"/>
      <c r="X372" s="343"/>
      <c r="Y372" s="406"/>
      <c r="Z372" s="412">
        <f>IF(M372=0,100,M372)</f>
        <v>2.4421296296296296E-3</v>
      </c>
      <c r="AA372" s="412">
        <f>IF(N372=0,100,N372)</f>
        <v>1.5277777777777779E-3</v>
      </c>
      <c r="AB372" s="412">
        <f>IF(O372=0,100,O372)</f>
        <v>1.712962962962963E-3</v>
      </c>
      <c r="AC372" s="412">
        <f>IF(P372=0,100,P372)</f>
        <v>1.0648148148148147E-3</v>
      </c>
      <c r="AD372" s="412">
        <f>IF(Q372=0,100,Q372)</f>
        <v>2.0833333333333333E-3</v>
      </c>
      <c r="AE372" s="412">
        <f>IF(R372=0,100,R372)</f>
        <v>2.3148148148148151E-3</v>
      </c>
      <c r="AF372" s="412">
        <f>IF(S372=0,100,S372)</f>
        <v>2.9861111111111113E-3</v>
      </c>
      <c r="AG372" s="412">
        <f>IF(T372=0,100,T372)</f>
        <v>1.4131944444444444E-2</v>
      </c>
      <c r="AH372" s="412" t="str">
        <f>IF(U372=0,100,U372)</f>
        <v>x</v>
      </c>
      <c r="AI372" s="412">
        <f>IF(V372=0,100,V372)</f>
        <v>100</v>
      </c>
      <c r="AJ372" s="412">
        <f>IF(W372=0,100,W372)</f>
        <v>100</v>
      </c>
      <c r="AK372" s="412">
        <f>IF(X372=0,100,X372)</f>
        <v>100</v>
      </c>
      <c r="AL372" s="413">
        <f>IF($B372="Dame",IF(M372=0,100,M372),100)</f>
        <v>100</v>
      </c>
      <c r="AM372" s="413">
        <f>IF($B372="Dame",IF(N372=0,100,N372),100)</f>
        <v>100</v>
      </c>
      <c r="AN372" s="413">
        <f>IF($B372="Dame",IF(O372=0,100,O372),100)</f>
        <v>100</v>
      </c>
      <c r="AO372" s="413">
        <f>IF($B372="Dame",IF(P372=0,100,P372),100)</f>
        <v>100</v>
      </c>
      <c r="AP372" s="413">
        <f>IF($B372="Dame",IF(Q372=0,100,Q372),100)</f>
        <v>100</v>
      </c>
      <c r="AQ372" s="413">
        <f>IF($B372="Dame",IF(R372=0,100,R372),100)</f>
        <v>100</v>
      </c>
      <c r="AR372" s="413">
        <f>IF($B372="Dame",IF(S372=0,100,S372),100)</f>
        <v>100</v>
      </c>
      <c r="AS372" s="413">
        <f>IF($B372="Dame",IF(T372=0,100,T372),100)</f>
        <v>100</v>
      </c>
      <c r="AT372" s="413">
        <f>IF($B372="Dame",IF(U372=0,100,U372),100)</f>
        <v>100</v>
      </c>
      <c r="AU372" s="413">
        <f>IF($B372="Dame",IF(V372=0,100,V372),100)</f>
        <v>100</v>
      </c>
      <c r="AV372" s="413">
        <f>IF($B372="Dame",IF(W372=0,100,W372),100)</f>
        <v>100</v>
      </c>
      <c r="AW372" s="413">
        <f>IF($B372="Dame",IF(X372=0,100,X372),100)</f>
        <v>100</v>
      </c>
    </row>
    <row r="373" spans="1:49" x14ac:dyDescent="0.2">
      <c r="A373" s="319">
        <v>39584</v>
      </c>
      <c r="B373" s="319" t="s">
        <v>472</v>
      </c>
      <c r="C373" s="326">
        <v>283</v>
      </c>
      <c r="D373" s="319"/>
      <c r="E373" s="352">
        <v>1</v>
      </c>
      <c r="F373" s="352">
        <v>1</v>
      </c>
      <c r="G373" s="474">
        <v>1.6597222222222222E-2</v>
      </c>
      <c r="H373" s="487" t="str">
        <f>IF(T373=J373,"Pers","")</f>
        <v/>
      </c>
      <c r="I373" s="487" t="str">
        <f>IF(E373&gt;1,IF(G373=K373,"Pers",""),"")</f>
        <v/>
      </c>
      <c r="J373" s="477">
        <f t="array" ref="J373">MIN(IF(L$13:L$1000=L373,T$13:T$1000))</f>
        <v>1.5995370370370372E-2</v>
      </c>
      <c r="K373" s="477">
        <f t="array" ref="K373">MIN(IF(L$13:L$1000=L373,U$13:U$1000))</f>
        <v>0</v>
      </c>
      <c r="L373" s="320" t="s">
        <v>186</v>
      </c>
      <c r="M373" s="428">
        <v>2.8472222222222219E-3</v>
      </c>
      <c r="N373" s="428">
        <v>1.6203703703703703E-3</v>
      </c>
      <c r="O373" s="428">
        <v>2.0833333333333333E-3</v>
      </c>
      <c r="P373" s="428">
        <v>1.3773148148148147E-3</v>
      </c>
      <c r="Q373" s="428">
        <v>2.2800925925925927E-3</v>
      </c>
      <c r="R373" s="428">
        <v>2.7199074074074074E-3</v>
      </c>
      <c r="S373" s="428">
        <v>3.6689814814814814E-3</v>
      </c>
      <c r="T373" s="430">
        <f>SUM(M373:S373)</f>
        <v>1.6597222222222222E-2</v>
      </c>
      <c r="U373" s="488" t="s">
        <v>529</v>
      </c>
      <c r="V373" s="343"/>
      <c r="W373" s="343"/>
      <c r="X373" s="343"/>
      <c r="Y373" s="408"/>
      <c r="Z373" s="412">
        <f>IF(M373=0,100,M373)</f>
        <v>2.8472222222222219E-3</v>
      </c>
      <c r="AA373" s="412">
        <f>IF(N373=0,100,N373)</f>
        <v>1.6203703703703703E-3</v>
      </c>
      <c r="AB373" s="412">
        <f>IF(O373=0,100,O373)</f>
        <v>2.0833333333333333E-3</v>
      </c>
      <c r="AC373" s="412">
        <f>IF(P373=0,100,P373)</f>
        <v>1.3773148148148147E-3</v>
      </c>
      <c r="AD373" s="412">
        <f>IF(Q373=0,100,Q373)</f>
        <v>2.2800925925925927E-3</v>
      </c>
      <c r="AE373" s="412">
        <f>IF(R373=0,100,R373)</f>
        <v>2.7199074074074074E-3</v>
      </c>
      <c r="AF373" s="412">
        <f>IF(S373=0,100,S373)</f>
        <v>3.6689814814814814E-3</v>
      </c>
      <c r="AG373" s="412">
        <f>IF(T373=0,100,T373)</f>
        <v>1.6597222222222222E-2</v>
      </c>
      <c r="AH373" s="412" t="str">
        <f>IF(U373=0,100,U373)</f>
        <v>x</v>
      </c>
      <c r="AI373" s="412">
        <f>IF(V373=0,100,V373)</f>
        <v>100</v>
      </c>
      <c r="AJ373" s="412">
        <f>IF(W373=0,100,W373)</f>
        <v>100</v>
      </c>
      <c r="AK373" s="412">
        <f>IF(X373=0,100,X373)</f>
        <v>100</v>
      </c>
      <c r="AL373" s="413">
        <f>IF($B373="Dame",IF(M373=0,100,M373),100)</f>
        <v>100</v>
      </c>
      <c r="AM373" s="413">
        <f>IF($B373="Dame",IF(N373=0,100,N373),100)</f>
        <v>100</v>
      </c>
      <c r="AN373" s="413">
        <f>IF($B373="Dame",IF(O373=0,100,O373),100)</f>
        <v>100</v>
      </c>
      <c r="AO373" s="413">
        <f>IF($B373="Dame",IF(P373=0,100,P373),100)</f>
        <v>100</v>
      </c>
      <c r="AP373" s="413">
        <f>IF($B373="Dame",IF(Q373=0,100,Q373),100)</f>
        <v>100</v>
      </c>
      <c r="AQ373" s="413">
        <f>IF($B373="Dame",IF(R373=0,100,R373),100)</f>
        <v>100</v>
      </c>
      <c r="AR373" s="413">
        <f>IF($B373="Dame",IF(S373=0,100,S373),100)</f>
        <v>100</v>
      </c>
      <c r="AS373" s="413">
        <f>IF($B373="Dame",IF(T373=0,100,T373),100)</f>
        <v>100</v>
      </c>
      <c r="AT373" s="413">
        <f>IF($B373="Dame",IF(U373=0,100,U373),100)</f>
        <v>100</v>
      </c>
      <c r="AU373" s="413">
        <f>IF($B373="Dame",IF(V373=0,100,V373),100)</f>
        <v>100</v>
      </c>
      <c r="AV373" s="413">
        <f>IF($B373="Dame",IF(W373=0,100,W373),100)</f>
        <v>100</v>
      </c>
      <c r="AW373" s="413">
        <f>IF($B373="Dame",IF(X373=0,100,X373),100)</f>
        <v>100</v>
      </c>
    </row>
    <row r="374" spans="1:49" x14ac:dyDescent="0.2">
      <c r="A374" s="319">
        <v>39584</v>
      </c>
      <c r="B374" s="319" t="s">
        <v>469</v>
      </c>
      <c r="C374" s="326">
        <v>31</v>
      </c>
      <c r="D374" s="319"/>
      <c r="E374" s="352">
        <v>1</v>
      </c>
      <c r="F374" s="352">
        <v>1</v>
      </c>
      <c r="G374" s="474">
        <v>1.6701388888888891E-2</v>
      </c>
      <c r="H374" s="487" t="str">
        <f>IF(T374=J374,"Pers","")</f>
        <v>Pers</v>
      </c>
      <c r="I374" s="487" t="str">
        <f>IF(E374&gt;1,IF(G374=K374,"Pers",""),"")</f>
        <v/>
      </c>
      <c r="J374" s="477">
        <f t="array" ref="J374">MIN(IF(L$13:L$1000=L374,T$13:T$1000))</f>
        <v>1.6701388888888891E-2</v>
      </c>
      <c r="K374" s="477">
        <f t="array" ref="K374">MIN(IF(L$13:L$1000=L374,U$13:U$1000))</f>
        <v>0</v>
      </c>
      <c r="L374" s="320" t="s">
        <v>35</v>
      </c>
      <c r="M374" s="331">
        <v>2.8587962962962963E-3</v>
      </c>
      <c r="N374" s="331">
        <v>1.6666666666666668E-3</v>
      </c>
      <c r="O374" s="331">
        <v>2.0370370370370373E-3</v>
      </c>
      <c r="P374" s="331">
        <v>1.261574074074074E-3</v>
      </c>
      <c r="Q374" s="331">
        <v>2.5810185185185185E-3</v>
      </c>
      <c r="R374" s="331">
        <v>2.7199074074074074E-3</v>
      </c>
      <c r="S374" s="331">
        <v>3.5763888888888894E-3</v>
      </c>
      <c r="T374" s="332">
        <f>SUM(M374:S374)</f>
        <v>1.6701388888888891E-2</v>
      </c>
      <c r="U374" s="488" t="s">
        <v>529</v>
      </c>
      <c r="V374" s="343"/>
      <c r="W374" s="343"/>
      <c r="X374" s="343"/>
      <c r="Y374" s="408"/>
      <c r="Z374" s="412">
        <f>IF(M374=0,100,M374)</f>
        <v>2.8587962962962963E-3</v>
      </c>
      <c r="AA374" s="412">
        <f>IF(N374=0,100,N374)</f>
        <v>1.6666666666666668E-3</v>
      </c>
      <c r="AB374" s="412">
        <f>IF(O374=0,100,O374)</f>
        <v>2.0370370370370373E-3</v>
      </c>
      <c r="AC374" s="412">
        <f>IF(P374=0,100,P374)</f>
        <v>1.261574074074074E-3</v>
      </c>
      <c r="AD374" s="412">
        <f>IF(Q374=0,100,Q374)</f>
        <v>2.5810185185185185E-3</v>
      </c>
      <c r="AE374" s="412">
        <f>IF(R374=0,100,R374)</f>
        <v>2.7199074074074074E-3</v>
      </c>
      <c r="AF374" s="412">
        <f>IF(S374=0,100,S374)</f>
        <v>3.5763888888888894E-3</v>
      </c>
      <c r="AG374" s="412">
        <f>IF(T374=0,100,T374)</f>
        <v>1.6701388888888891E-2</v>
      </c>
      <c r="AH374" s="412" t="str">
        <f>IF(U374=0,100,U374)</f>
        <v>x</v>
      </c>
      <c r="AI374" s="412">
        <f>IF(V374=0,100,V374)</f>
        <v>100</v>
      </c>
      <c r="AJ374" s="412">
        <f>IF(W374=0,100,W374)</f>
        <v>100</v>
      </c>
      <c r="AK374" s="412">
        <f>IF(X374=0,100,X374)</f>
        <v>100</v>
      </c>
      <c r="AL374" s="413">
        <f>IF($B374="Dame",IF(M374=0,100,M374),100)</f>
        <v>2.8587962962962963E-3</v>
      </c>
      <c r="AM374" s="413">
        <f>IF($B374="Dame",IF(N374=0,100,N374),100)</f>
        <v>1.6666666666666668E-3</v>
      </c>
      <c r="AN374" s="413">
        <f>IF($B374="Dame",IF(O374=0,100,O374),100)</f>
        <v>2.0370370370370373E-3</v>
      </c>
      <c r="AO374" s="413">
        <f>IF($B374="Dame",IF(P374=0,100,P374),100)</f>
        <v>1.261574074074074E-3</v>
      </c>
      <c r="AP374" s="413">
        <f>IF($B374="Dame",IF(Q374=0,100,Q374),100)</f>
        <v>2.5810185185185185E-3</v>
      </c>
      <c r="AQ374" s="413">
        <f>IF($B374="Dame",IF(R374=0,100,R374),100)</f>
        <v>2.7199074074074074E-3</v>
      </c>
      <c r="AR374" s="413">
        <f>IF($B374="Dame",IF(S374=0,100,S374),100)</f>
        <v>3.5763888888888894E-3</v>
      </c>
      <c r="AS374" s="413">
        <f>IF($B374="Dame",IF(T374=0,100,T374),100)</f>
        <v>1.6701388888888891E-2</v>
      </c>
      <c r="AT374" s="413" t="str">
        <f>IF($B374="Dame",IF(U374=0,100,U374),100)</f>
        <v>x</v>
      </c>
      <c r="AU374" s="413">
        <f>IF($B374="Dame",IF(V374=0,100,V374),100)</f>
        <v>100</v>
      </c>
      <c r="AV374" s="413">
        <f>IF($B374="Dame",IF(W374=0,100,W374),100)</f>
        <v>100</v>
      </c>
      <c r="AW374" s="413">
        <f>IF($B374="Dame",IF(X374=0,100,X374),100)</f>
        <v>100</v>
      </c>
    </row>
    <row r="375" spans="1:49" x14ac:dyDescent="0.2">
      <c r="A375" s="319">
        <v>39584</v>
      </c>
      <c r="B375" s="319" t="s">
        <v>469</v>
      </c>
      <c r="C375" s="326">
        <v>16</v>
      </c>
      <c r="D375" s="319"/>
      <c r="E375" s="352">
        <v>1</v>
      </c>
      <c r="F375" s="352">
        <v>1</v>
      </c>
      <c r="G375" s="474">
        <v>1.7951388888888892E-2</v>
      </c>
      <c r="H375" s="487" t="str">
        <f>IF(T375=J375,"Pers","")</f>
        <v>Pers</v>
      </c>
      <c r="I375" s="487" t="str">
        <f>IF(E375&gt;1,IF(G375=K375,"Pers",""),"")</f>
        <v/>
      </c>
      <c r="J375" s="477">
        <f t="array" ref="J375">MIN(IF(L$13:L$1000=L375,T$13:T$1000))</f>
        <v>1.7951388888888892E-2</v>
      </c>
      <c r="K375" s="477">
        <f t="array" ref="K375">MIN(IF(L$13:L$1000=L375,U$13:U$1000))</f>
        <v>0</v>
      </c>
      <c r="L375" s="320" t="s">
        <v>25</v>
      </c>
      <c r="M375" s="428">
        <v>3.1018518518518522E-3</v>
      </c>
      <c r="N375" s="428">
        <v>2.0138888888888888E-3</v>
      </c>
      <c r="O375" s="428">
        <v>2.1643518518518518E-3</v>
      </c>
      <c r="P375" s="428">
        <v>1.3541666666666667E-3</v>
      </c>
      <c r="Q375" s="428">
        <v>2.685185185185185E-3</v>
      </c>
      <c r="R375" s="428">
        <v>2.8935185185185188E-3</v>
      </c>
      <c r="S375" s="428">
        <v>3.7384259259259263E-3</v>
      </c>
      <c r="T375" s="430">
        <f>SUM(M375:S375)</f>
        <v>1.7951388888888892E-2</v>
      </c>
      <c r="U375" s="488" t="s">
        <v>529</v>
      </c>
      <c r="V375" s="343"/>
      <c r="W375" s="343"/>
      <c r="X375" s="343"/>
      <c r="Y375" s="408"/>
      <c r="Z375" s="412">
        <f>IF(M375=0,100,M375)</f>
        <v>3.1018518518518522E-3</v>
      </c>
      <c r="AA375" s="412">
        <f>IF(N375=0,100,N375)</f>
        <v>2.0138888888888888E-3</v>
      </c>
      <c r="AB375" s="412">
        <f>IF(O375=0,100,O375)</f>
        <v>2.1643518518518518E-3</v>
      </c>
      <c r="AC375" s="412">
        <f>IF(P375=0,100,P375)</f>
        <v>1.3541666666666667E-3</v>
      </c>
      <c r="AD375" s="412">
        <f>IF(Q375=0,100,Q375)</f>
        <v>2.685185185185185E-3</v>
      </c>
      <c r="AE375" s="412">
        <f>IF(R375=0,100,R375)</f>
        <v>2.8935185185185188E-3</v>
      </c>
      <c r="AF375" s="412">
        <f>IF(S375=0,100,S375)</f>
        <v>3.7384259259259263E-3</v>
      </c>
      <c r="AG375" s="412">
        <f>IF(T375=0,100,T375)</f>
        <v>1.7951388888888892E-2</v>
      </c>
      <c r="AH375" s="412" t="str">
        <f>IF(U375=0,100,U375)</f>
        <v>x</v>
      </c>
      <c r="AI375" s="412">
        <f>IF(V375=0,100,V375)</f>
        <v>100</v>
      </c>
      <c r="AJ375" s="412">
        <f>IF(W375=0,100,W375)</f>
        <v>100</v>
      </c>
      <c r="AK375" s="412">
        <f>IF(X375=0,100,X375)</f>
        <v>100</v>
      </c>
      <c r="AL375" s="413">
        <f>IF($B375="Dame",IF(M375=0,100,M375),100)</f>
        <v>3.1018518518518522E-3</v>
      </c>
      <c r="AM375" s="413">
        <f>IF($B375="Dame",IF(N375=0,100,N375),100)</f>
        <v>2.0138888888888888E-3</v>
      </c>
      <c r="AN375" s="413">
        <f>IF($B375="Dame",IF(O375=0,100,O375),100)</f>
        <v>2.1643518518518518E-3</v>
      </c>
      <c r="AO375" s="413">
        <f>IF($B375="Dame",IF(P375=0,100,P375),100)</f>
        <v>1.3541666666666667E-3</v>
      </c>
      <c r="AP375" s="413">
        <f>IF($B375="Dame",IF(Q375=0,100,Q375),100)</f>
        <v>2.685185185185185E-3</v>
      </c>
      <c r="AQ375" s="413">
        <f>IF($B375="Dame",IF(R375=0,100,R375),100)</f>
        <v>2.8935185185185188E-3</v>
      </c>
      <c r="AR375" s="413">
        <f>IF($B375="Dame",IF(S375=0,100,S375),100)</f>
        <v>3.7384259259259263E-3</v>
      </c>
      <c r="AS375" s="413">
        <f>IF($B375="Dame",IF(T375=0,100,T375),100)</f>
        <v>1.7951388888888892E-2</v>
      </c>
      <c r="AT375" s="413" t="str">
        <f>IF($B375="Dame",IF(U375=0,100,U375),100)</f>
        <v>x</v>
      </c>
      <c r="AU375" s="413">
        <f>IF($B375="Dame",IF(V375=0,100,V375),100)</f>
        <v>100</v>
      </c>
      <c r="AV375" s="413">
        <f>IF($B375="Dame",IF(W375=0,100,W375),100)</f>
        <v>100</v>
      </c>
      <c r="AW375" s="413">
        <f>IF($B375="Dame",IF(X375=0,100,X375),100)</f>
        <v>100</v>
      </c>
    </row>
    <row r="376" spans="1:49" x14ac:dyDescent="0.2">
      <c r="A376" s="319">
        <v>39584</v>
      </c>
      <c r="B376" s="319" t="s">
        <v>472</v>
      </c>
      <c r="C376" s="326">
        <v>349</v>
      </c>
      <c r="D376" s="319"/>
      <c r="E376" s="352">
        <v>2</v>
      </c>
      <c r="F376" s="352">
        <v>1</v>
      </c>
      <c r="G376" s="475">
        <v>2.8449074074074071E-2</v>
      </c>
      <c r="H376" s="487" t="str">
        <f>IF(T376=J376,"Pers","")</f>
        <v/>
      </c>
      <c r="I376" s="487" t="str">
        <f>IF(E376&gt;1,IF(G376=K376,"Pers",""),"")</f>
        <v/>
      </c>
      <c r="J376" s="477">
        <f t="array" ref="J376">MIN(IF(L$13:L$1000=L376,T$13:T$1000))</f>
        <v>1.3009259259259259E-2</v>
      </c>
      <c r="K376" s="477">
        <f t="array" ref="K376">MIN(IF(L$13:L$1000=L376,U$13:U$1000))</f>
        <v>2.6516203703703705E-2</v>
      </c>
      <c r="L376" s="326" t="s">
        <v>220</v>
      </c>
      <c r="M376" s="331">
        <v>2.488425925925926E-3</v>
      </c>
      <c r="N376" s="331">
        <v>1.423611111111111E-3</v>
      </c>
      <c r="O376" s="331">
        <v>1.6782407407407406E-3</v>
      </c>
      <c r="P376" s="331">
        <v>1.1226851851851851E-3</v>
      </c>
      <c r="Q376" s="331">
        <v>1.9212962962962962E-3</v>
      </c>
      <c r="R376" s="331">
        <v>2.2685185185185182E-3</v>
      </c>
      <c r="S376" s="331">
        <v>3.0787037037037037E-3</v>
      </c>
      <c r="T376" s="332">
        <f>SUM(M376:S376)</f>
        <v>1.398148148148148E-2</v>
      </c>
      <c r="U376" s="488" t="s">
        <v>529</v>
      </c>
      <c r="V376" s="343"/>
      <c r="W376" s="343"/>
      <c r="X376" s="343"/>
      <c r="Y376" s="408"/>
      <c r="Z376" s="412">
        <f>IF(M376=0,100,M376)</f>
        <v>2.488425925925926E-3</v>
      </c>
      <c r="AA376" s="412">
        <f>IF(N376=0,100,N376)</f>
        <v>1.423611111111111E-3</v>
      </c>
      <c r="AB376" s="412">
        <f>IF(O376=0,100,O376)</f>
        <v>1.6782407407407406E-3</v>
      </c>
      <c r="AC376" s="412">
        <f>IF(P376=0,100,P376)</f>
        <v>1.1226851851851851E-3</v>
      </c>
      <c r="AD376" s="412">
        <f>IF(Q376=0,100,Q376)</f>
        <v>1.9212962962962962E-3</v>
      </c>
      <c r="AE376" s="412">
        <f>IF(R376=0,100,R376)</f>
        <v>2.2685185185185182E-3</v>
      </c>
      <c r="AF376" s="412">
        <f>IF(S376=0,100,S376)</f>
        <v>3.0787037037037037E-3</v>
      </c>
      <c r="AG376" s="412">
        <f>IF(T376=0,100,T376)</f>
        <v>1.398148148148148E-2</v>
      </c>
      <c r="AH376" s="412" t="str">
        <f>IF(U376=0,100,U376)</f>
        <v>x</v>
      </c>
      <c r="AI376" s="412">
        <f>IF(V376=0,100,V376)</f>
        <v>100</v>
      </c>
      <c r="AJ376" s="412">
        <f>IF(W376=0,100,W376)</f>
        <v>100</v>
      </c>
      <c r="AK376" s="412">
        <f>IF(X376=0,100,X376)</f>
        <v>100</v>
      </c>
      <c r="AL376" s="413">
        <f>IF($B376="Dame",IF(M376=0,100,M376),100)</f>
        <v>100</v>
      </c>
      <c r="AM376" s="413">
        <f>IF($B376="Dame",IF(N376=0,100,N376),100)</f>
        <v>100</v>
      </c>
      <c r="AN376" s="413">
        <f>IF($B376="Dame",IF(O376=0,100,O376),100)</f>
        <v>100</v>
      </c>
      <c r="AO376" s="413">
        <f>IF($B376="Dame",IF(P376=0,100,P376),100)</f>
        <v>100</v>
      </c>
      <c r="AP376" s="413">
        <f>IF($B376="Dame",IF(Q376=0,100,Q376),100)</f>
        <v>100</v>
      </c>
      <c r="AQ376" s="413">
        <f>IF($B376="Dame",IF(R376=0,100,R376),100)</f>
        <v>100</v>
      </c>
      <c r="AR376" s="413">
        <f>IF($B376="Dame",IF(S376=0,100,S376),100)</f>
        <v>100</v>
      </c>
      <c r="AS376" s="413">
        <f>IF($B376="Dame",IF(T376=0,100,T376),100)</f>
        <v>100</v>
      </c>
      <c r="AT376" s="413">
        <f>IF($B376="Dame",IF(U376=0,100,U376),100)</f>
        <v>100</v>
      </c>
      <c r="AU376" s="413">
        <f>IF($B376="Dame",IF(V376=0,100,V376),100)</f>
        <v>100</v>
      </c>
      <c r="AV376" s="413">
        <f>IF($B376="Dame",IF(W376=0,100,W376),100)</f>
        <v>100</v>
      </c>
      <c r="AW376" s="413">
        <f>IF($B376="Dame",IF(X376=0,100,X376),100)</f>
        <v>100</v>
      </c>
    </row>
    <row r="377" spans="1:49" x14ac:dyDescent="0.2">
      <c r="A377" s="319">
        <v>39584</v>
      </c>
      <c r="B377" s="319" t="s">
        <v>472</v>
      </c>
      <c r="C377" s="326">
        <v>350</v>
      </c>
      <c r="D377" s="319"/>
      <c r="E377" s="352">
        <v>2</v>
      </c>
      <c r="F377" s="352">
        <v>2</v>
      </c>
      <c r="G377" s="475">
        <v>2.8449074074074071E-2</v>
      </c>
      <c r="H377" s="487" t="str">
        <f>IF(T377=J377,"Pers","")</f>
        <v/>
      </c>
      <c r="I377" s="487" t="str">
        <f>IF(E377&gt;1,IF(G377=K377,"Pers",""),"")</f>
        <v/>
      </c>
      <c r="J377" s="477">
        <f t="array" ref="J377">MIN(IF(L$13:L$1000=L377,T$13:T$1000))</f>
        <v>1.3009259259259259E-2</v>
      </c>
      <c r="K377" s="477">
        <f t="array" ref="K377">MIN(IF(L$13:L$1000=L377,U$13:U$1000))</f>
        <v>2.6516203703703705E-2</v>
      </c>
      <c r="L377" s="326" t="s">
        <v>220</v>
      </c>
      <c r="M377" s="331">
        <v>2.5347222222222221E-3</v>
      </c>
      <c r="N377" s="331">
        <v>1.4814814814814814E-3</v>
      </c>
      <c r="O377" s="331">
        <v>1.7245370370370372E-3</v>
      </c>
      <c r="P377" s="331">
        <v>1.1689814814814816E-3</v>
      </c>
      <c r="Q377" s="331">
        <v>2.0138888888888888E-3</v>
      </c>
      <c r="R377" s="331">
        <v>2.3958333333333336E-3</v>
      </c>
      <c r="S377" s="331">
        <v>3.1481481481481482E-3</v>
      </c>
      <c r="T377" s="332">
        <f>SUM(M377:S377)</f>
        <v>1.4467592592592593E-2</v>
      </c>
      <c r="U377" s="332">
        <v>2.8449074074074071E-2</v>
      </c>
      <c r="V377" s="343"/>
      <c r="W377" s="343"/>
      <c r="X377" s="343"/>
      <c r="Y377" s="408"/>
      <c r="Z377" s="412">
        <f>IF(M377=0,100,M377)</f>
        <v>2.5347222222222221E-3</v>
      </c>
      <c r="AA377" s="412">
        <f>IF(N377=0,100,N377)</f>
        <v>1.4814814814814814E-3</v>
      </c>
      <c r="AB377" s="412">
        <f>IF(O377=0,100,O377)</f>
        <v>1.7245370370370372E-3</v>
      </c>
      <c r="AC377" s="412">
        <f>IF(P377=0,100,P377)</f>
        <v>1.1689814814814816E-3</v>
      </c>
      <c r="AD377" s="412">
        <f>IF(Q377=0,100,Q377)</f>
        <v>2.0138888888888888E-3</v>
      </c>
      <c r="AE377" s="412">
        <f>IF(R377=0,100,R377)</f>
        <v>2.3958333333333336E-3</v>
      </c>
      <c r="AF377" s="412">
        <f>IF(S377=0,100,S377)</f>
        <v>3.1481481481481482E-3</v>
      </c>
      <c r="AG377" s="412">
        <f>IF(T377=0,100,T377)</f>
        <v>1.4467592592592593E-2</v>
      </c>
      <c r="AH377" s="412">
        <f>IF(U377=0,100,U377)</f>
        <v>2.8449074074074071E-2</v>
      </c>
      <c r="AI377" s="412">
        <f>IF(V377=0,100,V377)</f>
        <v>100</v>
      </c>
      <c r="AJ377" s="412">
        <f>IF(W377=0,100,W377)</f>
        <v>100</v>
      </c>
      <c r="AK377" s="412">
        <f>IF(X377=0,100,X377)</f>
        <v>100</v>
      </c>
      <c r="AL377" s="413">
        <f>IF($B377="Dame",IF(M377=0,100,M377),100)</f>
        <v>100</v>
      </c>
      <c r="AM377" s="413">
        <f>IF($B377="Dame",IF(N377=0,100,N377),100)</f>
        <v>100</v>
      </c>
      <c r="AN377" s="413">
        <f>IF($B377="Dame",IF(O377=0,100,O377),100)</f>
        <v>100</v>
      </c>
      <c r="AO377" s="413">
        <f>IF($B377="Dame",IF(P377=0,100,P377),100)</f>
        <v>100</v>
      </c>
      <c r="AP377" s="413">
        <f>IF($B377="Dame",IF(Q377=0,100,Q377),100)</f>
        <v>100</v>
      </c>
      <c r="AQ377" s="413">
        <f>IF($B377="Dame",IF(R377=0,100,R377),100)</f>
        <v>100</v>
      </c>
      <c r="AR377" s="413">
        <f>IF($B377="Dame",IF(S377=0,100,S377),100)</f>
        <v>100</v>
      </c>
      <c r="AS377" s="413">
        <f>IF($B377="Dame",IF(T377=0,100,T377),100)</f>
        <v>100</v>
      </c>
      <c r="AT377" s="413">
        <f>IF($B377="Dame",IF(U377=0,100,U377),100)</f>
        <v>100</v>
      </c>
      <c r="AU377" s="413">
        <f>IF($B377="Dame",IF(V377=0,100,V377),100)</f>
        <v>100</v>
      </c>
      <c r="AV377" s="413">
        <f>IF($B377="Dame",IF(W377=0,100,W377),100)</f>
        <v>100</v>
      </c>
      <c r="AW377" s="413">
        <f>IF($B377="Dame",IF(X377=0,100,X377),100)</f>
        <v>100</v>
      </c>
    </row>
    <row r="378" spans="1:49" x14ac:dyDescent="0.2">
      <c r="A378" s="319">
        <v>39584</v>
      </c>
      <c r="B378" s="319" t="s">
        <v>472</v>
      </c>
      <c r="C378" s="326">
        <v>444</v>
      </c>
      <c r="D378" s="319"/>
      <c r="E378" s="352">
        <v>2</v>
      </c>
      <c r="F378" s="352">
        <v>1</v>
      </c>
      <c r="G378" s="475">
        <v>2.9247685185185186E-2</v>
      </c>
      <c r="H378" s="487" t="str">
        <f>IF(T378=J378,"Pers","")</f>
        <v/>
      </c>
      <c r="I378" s="487" t="str">
        <f>IF(E378&gt;1,IF(G378=K378,"Pers",""),"")</f>
        <v/>
      </c>
      <c r="J378" s="477">
        <f t="array" ref="J378">MIN(IF(L$13:L$1000=L378,T$13:T$1000))</f>
        <v>1.4085648148148151E-2</v>
      </c>
      <c r="K378" s="477">
        <f t="array" ref="K378">MIN(IF(L$13:L$1000=L378,U$13:U$1000))</f>
        <v>2.9004629629629634E-2</v>
      </c>
      <c r="L378" s="326" t="s">
        <v>266</v>
      </c>
      <c r="M378" s="331">
        <v>2.4074074074074076E-3</v>
      </c>
      <c r="N378" s="331">
        <v>1.6782407407407406E-3</v>
      </c>
      <c r="O378" s="331">
        <v>1.7592592592592592E-3</v>
      </c>
      <c r="P378" s="331">
        <v>1.0300925925925926E-3</v>
      </c>
      <c r="Q378" s="331">
        <v>2.1412037037037038E-3</v>
      </c>
      <c r="R378" s="331">
        <v>2.3379629629629631E-3</v>
      </c>
      <c r="S378" s="331">
        <v>2.9629629629629628E-3</v>
      </c>
      <c r="T378" s="332">
        <f>SUM(M378:S378)</f>
        <v>1.4317129629629629E-2</v>
      </c>
      <c r="U378" s="488" t="s">
        <v>529</v>
      </c>
      <c r="V378" s="343"/>
      <c r="W378" s="343"/>
      <c r="X378" s="343"/>
      <c r="Y378" s="408"/>
      <c r="Z378" s="412">
        <f>IF(M378=0,100,M378)</f>
        <v>2.4074074074074076E-3</v>
      </c>
      <c r="AA378" s="412">
        <f>IF(N378=0,100,N378)</f>
        <v>1.6782407407407406E-3</v>
      </c>
      <c r="AB378" s="412">
        <f>IF(O378=0,100,O378)</f>
        <v>1.7592592592592592E-3</v>
      </c>
      <c r="AC378" s="412">
        <f>IF(P378=0,100,P378)</f>
        <v>1.0300925925925926E-3</v>
      </c>
      <c r="AD378" s="412">
        <f>IF(Q378=0,100,Q378)</f>
        <v>2.1412037037037038E-3</v>
      </c>
      <c r="AE378" s="412">
        <f>IF(R378=0,100,R378)</f>
        <v>2.3379629629629631E-3</v>
      </c>
      <c r="AF378" s="412">
        <f>IF(S378=0,100,S378)</f>
        <v>2.9629629629629628E-3</v>
      </c>
      <c r="AG378" s="412">
        <f>IF(T378=0,100,T378)</f>
        <v>1.4317129629629629E-2</v>
      </c>
      <c r="AH378" s="412" t="str">
        <f>IF(U378=0,100,U378)</f>
        <v>x</v>
      </c>
      <c r="AI378" s="412">
        <f>IF(V378=0,100,V378)</f>
        <v>100</v>
      </c>
      <c r="AJ378" s="412">
        <f>IF(W378=0,100,W378)</f>
        <v>100</v>
      </c>
      <c r="AK378" s="412">
        <f>IF(X378=0,100,X378)</f>
        <v>100</v>
      </c>
      <c r="AL378" s="413">
        <f>IF($B378="Dame",IF(M378=0,100,M378),100)</f>
        <v>100</v>
      </c>
      <c r="AM378" s="413">
        <f>IF($B378="Dame",IF(N378=0,100,N378),100)</f>
        <v>100</v>
      </c>
      <c r="AN378" s="413">
        <f>IF($B378="Dame",IF(O378=0,100,O378),100)</f>
        <v>100</v>
      </c>
      <c r="AO378" s="413">
        <f>IF($B378="Dame",IF(P378=0,100,P378),100)</f>
        <v>100</v>
      </c>
      <c r="AP378" s="413">
        <f>IF($B378="Dame",IF(Q378=0,100,Q378),100)</f>
        <v>100</v>
      </c>
      <c r="AQ378" s="413">
        <f>IF($B378="Dame",IF(R378=0,100,R378),100)</f>
        <v>100</v>
      </c>
      <c r="AR378" s="413">
        <f>IF($B378="Dame",IF(S378=0,100,S378),100)</f>
        <v>100</v>
      </c>
      <c r="AS378" s="413">
        <f>IF($B378="Dame",IF(T378=0,100,T378),100)</f>
        <v>100</v>
      </c>
      <c r="AT378" s="413">
        <f>IF($B378="Dame",IF(U378=0,100,U378),100)</f>
        <v>100</v>
      </c>
      <c r="AU378" s="413">
        <f>IF($B378="Dame",IF(V378=0,100,V378),100)</f>
        <v>100</v>
      </c>
      <c r="AV378" s="413">
        <f>IF($B378="Dame",IF(W378=0,100,W378),100)</f>
        <v>100</v>
      </c>
      <c r="AW378" s="413">
        <f>IF($B378="Dame",IF(X378=0,100,X378),100)</f>
        <v>100</v>
      </c>
    </row>
    <row r="379" spans="1:49" x14ac:dyDescent="0.2">
      <c r="A379" s="319">
        <v>39584</v>
      </c>
      <c r="B379" s="319" t="s">
        <v>472</v>
      </c>
      <c r="C379" s="326">
        <v>445</v>
      </c>
      <c r="D379" s="319"/>
      <c r="E379" s="352">
        <v>2</v>
      </c>
      <c r="F379" s="352">
        <v>2</v>
      </c>
      <c r="G379" s="475">
        <v>2.9247685185185186E-2</v>
      </c>
      <c r="H379" s="487" t="str">
        <f>IF(T379=J379,"Pers","")</f>
        <v/>
      </c>
      <c r="I379" s="487" t="str">
        <f>IF(E379&gt;1,IF(G379=K379,"Pers",""),"")</f>
        <v/>
      </c>
      <c r="J379" s="477">
        <f t="array" ref="J379">MIN(IF(L$13:L$1000=L379,T$13:T$1000))</f>
        <v>1.4085648148148151E-2</v>
      </c>
      <c r="K379" s="477">
        <f t="array" ref="K379">MIN(IF(L$13:L$1000=L379,U$13:U$1000))</f>
        <v>2.9004629629629634E-2</v>
      </c>
      <c r="L379" s="326" t="s">
        <v>266</v>
      </c>
      <c r="M379" s="331">
        <v>2.685185185185185E-3</v>
      </c>
      <c r="N379" s="331">
        <v>1.7476851851851852E-3</v>
      </c>
      <c r="O379" s="331">
        <v>1.8055555555555557E-3</v>
      </c>
      <c r="P379" s="331">
        <v>1.0300925925925926E-3</v>
      </c>
      <c r="Q379" s="331">
        <v>2.1874999999999998E-3</v>
      </c>
      <c r="R379" s="331">
        <v>2.3842592592592591E-3</v>
      </c>
      <c r="S379" s="331">
        <v>3.0902777777777782E-3</v>
      </c>
      <c r="T379" s="332">
        <f>SUM(M379:S379)</f>
        <v>1.4930555555555556E-2</v>
      </c>
      <c r="U379" s="332">
        <v>2.9247685185185186E-2</v>
      </c>
      <c r="V379" s="343"/>
      <c r="W379" s="343"/>
      <c r="X379" s="343"/>
      <c r="Y379" s="408"/>
      <c r="Z379" s="412">
        <f>IF(M379=0,100,M379)</f>
        <v>2.685185185185185E-3</v>
      </c>
      <c r="AA379" s="412">
        <f>IF(N379=0,100,N379)</f>
        <v>1.7476851851851852E-3</v>
      </c>
      <c r="AB379" s="412">
        <f>IF(O379=0,100,O379)</f>
        <v>1.8055555555555557E-3</v>
      </c>
      <c r="AC379" s="412">
        <f>IF(P379=0,100,P379)</f>
        <v>1.0300925925925926E-3</v>
      </c>
      <c r="AD379" s="412">
        <f>IF(Q379=0,100,Q379)</f>
        <v>2.1874999999999998E-3</v>
      </c>
      <c r="AE379" s="412">
        <f>IF(R379=0,100,R379)</f>
        <v>2.3842592592592591E-3</v>
      </c>
      <c r="AF379" s="412">
        <f>IF(S379=0,100,S379)</f>
        <v>3.0902777777777782E-3</v>
      </c>
      <c r="AG379" s="412">
        <f>IF(T379=0,100,T379)</f>
        <v>1.4930555555555556E-2</v>
      </c>
      <c r="AH379" s="412">
        <f>IF(U379=0,100,U379)</f>
        <v>2.9247685185185186E-2</v>
      </c>
      <c r="AI379" s="412">
        <f>IF(V379=0,100,V379)</f>
        <v>100</v>
      </c>
      <c r="AJ379" s="412">
        <f>IF(W379=0,100,W379)</f>
        <v>100</v>
      </c>
      <c r="AK379" s="412">
        <f>IF(X379=0,100,X379)</f>
        <v>100</v>
      </c>
      <c r="AL379" s="413">
        <f>IF($B379="Dame",IF(M379=0,100,M379),100)</f>
        <v>100</v>
      </c>
      <c r="AM379" s="413">
        <f>IF($B379="Dame",IF(N379=0,100,N379),100)</f>
        <v>100</v>
      </c>
      <c r="AN379" s="413">
        <f>IF($B379="Dame",IF(O379=0,100,O379),100)</f>
        <v>100</v>
      </c>
      <c r="AO379" s="413">
        <f>IF($B379="Dame",IF(P379=0,100,P379),100)</f>
        <v>100</v>
      </c>
      <c r="AP379" s="413">
        <f>IF($B379="Dame",IF(Q379=0,100,Q379),100)</f>
        <v>100</v>
      </c>
      <c r="AQ379" s="413">
        <f>IF($B379="Dame",IF(R379=0,100,R379),100)</f>
        <v>100</v>
      </c>
      <c r="AR379" s="413">
        <f>IF($B379="Dame",IF(S379=0,100,S379),100)</f>
        <v>100</v>
      </c>
      <c r="AS379" s="413">
        <f>IF($B379="Dame",IF(T379=0,100,T379),100)</f>
        <v>100</v>
      </c>
      <c r="AT379" s="413">
        <f>IF($B379="Dame",IF(U379=0,100,U379),100)</f>
        <v>100</v>
      </c>
      <c r="AU379" s="413">
        <f>IF($B379="Dame",IF(V379=0,100,V379),100)</f>
        <v>100</v>
      </c>
      <c r="AV379" s="413">
        <f>IF($B379="Dame",IF(W379=0,100,W379),100)</f>
        <v>100</v>
      </c>
      <c r="AW379" s="413">
        <f>IF($B379="Dame",IF(X379=0,100,X379),100)</f>
        <v>100</v>
      </c>
    </row>
    <row r="380" spans="1:49" x14ac:dyDescent="0.2">
      <c r="A380" s="319">
        <v>39584</v>
      </c>
      <c r="B380" s="319" t="s">
        <v>472</v>
      </c>
      <c r="C380" s="326">
        <v>183</v>
      </c>
      <c r="D380" s="319"/>
      <c r="E380" s="352">
        <v>2</v>
      </c>
      <c r="F380" s="352">
        <v>1</v>
      </c>
      <c r="G380" s="475">
        <v>3.0717592592592595E-2</v>
      </c>
      <c r="H380" s="487" t="str">
        <f>IF(T380=J380,"Pers","")</f>
        <v/>
      </c>
      <c r="I380" s="487" t="str">
        <f>IF(E380&gt;1,IF(G380=K380,"Pers",""),"")</f>
        <v/>
      </c>
      <c r="J380" s="477">
        <f t="array" ref="J380">MIN(IF(L$13:L$1000=L380,T$13:T$1000))</f>
        <v>1.335648148148148E-2</v>
      </c>
      <c r="K380" s="477">
        <f t="array" ref="K380">MIN(IF(L$13:L$1000=L380,U$13:U$1000))</f>
        <v>2.8321759259259262E-2</v>
      </c>
      <c r="L380" s="326" t="s">
        <v>130</v>
      </c>
      <c r="M380" s="331">
        <v>2.685185185185185E-3</v>
      </c>
      <c r="N380" s="331">
        <v>1.5162037037037036E-3</v>
      </c>
      <c r="O380" s="331">
        <v>1.8981481481481482E-3</v>
      </c>
      <c r="P380" s="331">
        <v>1.2037037037037038E-3</v>
      </c>
      <c r="Q380" s="331">
        <v>2.1759259259259258E-3</v>
      </c>
      <c r="R380" s="331">
        <v>2.5462962962962961E-3</v>
      </c>
      <c r="S380" s="331">
        <v>3.3101851851851851E-3</v>
      </c>
      <c r="T380" s="332">
        <f>SUM(M380:S380)</f>
        <v>1.5335648148148149E-2</v>
      </c>
      <c r="U380" s="488" t="s">
        <v>529</v>
      </c>
      <c r="V380" s="343"/>
      <c r="W380" s="343"/>
      <c r="X380" s="343"/>
      <c r="Y380" s="408"/>
      <c r="Z380" s="412">
        <f>IF(M380=0,100,M380)</f>
        <v>2.685185185185185E-3</v>
      </c>
      <c r="AA380" s="412">
        <f>IF(N380=0,100,N380)</f>
        <v>1.5162037037037036E-3</v>
      </c>
      <c r="AB380" s="412">
        <f>IF(O380=0,100,O380)</f>
        <v>1.8981481481481482E-3</v>
      </c>
      <c r="AC380" s="412">
        <f>IF(P380=0,100,P380)</f>
        <v>1.2037037037037038E-3</v>
      </c>
      <c r="AD380" s="412">
        <f>IF(Q380=0,100,Q380)</f>
        <v>2.1759259259259258E-3</v>
      </c>
      <c r="AE380" s="412">
        <f>IF(R380=0,100,R380)</f>
        <v>2.5462962962962961E-3</v>
      </c>
      <c r="AF380" s="412">
        <f>IF(S380=0,100,S380)</f>
        <v>3.3101851851851851E-3</v>
      </c>
      <c r="AG380" s="412">
        <f>IF(T380=0,100,T380)</f>
        <v>1.5335648148148149E-2</v>
      </c>
      <c r="AH380" s="412" t="str">
        <f>IF(U380=0,100,U380)</f>
        <v>x</v>
      </c>
      <c r="AI380" s="412">
        <f>IF(V380=0,100,V380)</f>
        <v>100</v>
      </c>
      <c r="AJ380" s="412">
        <f>IF(W380=0,100,W380)</f>
        <v>100</v>
      </c>
      <c r="AK380" s="412">
        <f>IF(X380=0,100,X380)</f>
        <v>100</v>
      </c>
      <c r="AL380" s="413">
        <f>IF($B380="Dame",IF(M380=0,100,M380),100)</f>
        <v>100</v>
      </c>
      <c r="AM380" s="413">
        <f>IF($B380="Dame",IF(N380=0,100,N380),100)</f>
        <v>100</v>
      </c>
      <c r="AN380" s="413">
        <f>IF($B380="Dame",IF(O380=0,100,O380),100)</f>
        <v>100</v>
      </c>
      <c r="AO380" s="413">
        <f>IF($B380="Dame",IF(P380=0,100,P380),100)</f>
        <v>100</v>
      </c>
      <c r="AP380" s="413">
        <f>IF($B380="Dame",IF(Q380=0,100,Q380),100)</f>
        <v>100</v>
      </c>
      <c r="AQ380" s="413">
        <f>IF($B380="Dame",IF(R380=0,100,R380),100)</f>
        <v>100</v>
      </c>
      <c r="AR380" s="413">
        <f>IF($B380="Dame",IF(S380=0,100,S380),100)</f>
        <v>100</v>
      </c>
      <c r="AS380" s="413">
        <f>IF($B380="Dame",IF(T380=0,100,T380),100)</f>
        <v>100</v>
      </c>
      <c r="AT380" s="413">
        <f>IF($B380="Dame",IF(U380=0,100,U380),100)</f>
        <v>100</v>
      </c>
      <c r="AU380" s="413">
        <f>IF($B380="Dame",IF(V380=0,100,V380),100)</f>
        <v>100</v>
      </c>
      <c r="AV380" s="413">
        <f>IF($B380="Dame",IF(W380=0,100,W380),100)</f>
        <v>100</v>
      </c>
      <c r="AW380" s="413">
        <f>IF($B380="Dame",IF(X380=0,100,X380),100)</f>
        <v>100</v>
      </c>
    </row>
    <row r="381" spans="1:49" x14ac:dyDescent="0.2">
      <c r="A381" s="319">
        <v>39584</v>
      </c>
      <c r="B381" s="319" t="s">
        <v>472</v>
      </c>
      <c r="C381" s="326">
        <v>184</v>
      </c>
      <c r="D381" s="319"/>
      <c r="E381" s="352">
        <v>2</v>
      </c>
      <c r="F381" s="352">
        <v>2</v>
      </c>
      <c r="G381" s="475">
        <v>3.0717592592592595E-2</v>
      </c>
      <c r="H381" s="487" t="str">
        <f>IF(T381=J381,"Pers","")</f>
        <v/>
      </c>
      <c r="I381" s="487" t="str">
        <f>IF(E381&gt;1,IF(G381=K381,"Pers",""),"")</f>
        <v/>
      </c>
      <c r="J381" s="477">
        <f t="array" ref="J381">MIN(IF(L$13:L$1000=L381,T$13:T$1000))</f>
        <v>1.335648148148148E-2</v>
      </c>
      <c r="K381" s="477">
        <f t="array" ref="K381">MIN(IF(L$13:L$1000=L381,U$13:U$1000))</f>
        <v>2.8321759259259262E-2</v>
      </c>
      <c r="L381" s="326" t="s">
        <v>130</v>
      </c>
      <c r="M381" s="331">
        <v>2.8472222222222219E-3</v>
      </c>
      <c r="N381" s="331">
        <v>1.5277777777777779E-3</v>
      </c>
      <c r="O381" s="331">
        <v>1.8750000000000001E-3</v>
      </c>
      <c r="P381" s="331">
        <v>1.1689814814814816E-3</v>
      </c>
      <c r="Q381" s="331">
        <v>2.3148148148148151E-3</v>
      </c>
      <c r="R381" s="331">
        <v>2.4652777777777776E-3</v>
      </c>
      <c r="S381" s="331">
        <v>3.1828703703703702E-3</v>
      </c>
      <c r="T381" s="332">
        <f>SUM(M381:S381)</f>
        <v>1.5381944444444445E-2</v>
      </c>
      <c r="U381" s="332">
        <v>3.0717592592592595E-2</v>
      </c>
      <c r="V381" s="343"/>
      <c r="W381" s="343"/>
      <c r="X381" s="343"/>
      <c r="Y381" s="406"/>
      <c r="Z381" s="412">
        <f>IF(M381=0,100,M381)</f>
        <v>2.8472222222222219E-3</v>
      </c>
      <c r="AA381" s="412">
        <f>IF(N381=0,100,N381)</f>
        <v>1.5277777777777779E-3</v>
      </c>
      <c r="AB381" s="412">
        <f>IF(O381=0,100,O381)</f>
        <v>1.8750000000000001E-3</v>
      </c>
      <c r="AC381" s="412">
        <f>IF(P381=0,100,P381)</f>
        <v>1.1689814814814816E-3</v>
      </c>
      <c r="AD381" s="412">
        <f>IF(Q381=0,100,Q381)</f>
        <v>2.3148148148148151E-3</v>
      </c>
      <c r="AE381" s="412">
        <f>IF(R381=0,100,R381)</f>
        <v>2.4652777777777776E-3</v>
      </c>
      <c r="AF381" s="412">
        <f>IF(S381=0,100,S381)</f>
        <v>3.1828703703703702E-3</v>
      </c>
      <c r="AG381" s="412">
        <f>IF(T381=0,100,T381)</f>
        <v>1.5381944444444445E-2</v>
      </c>
      <c r="AH381" s="412">
        <f>IF(U381=0,100,U381)</f>
        <v>3.0717592592592595E-2</v>
      </c>
      <c r="AI381" s="412">
        <f>IF(V381=0,100,V381)</f>
        <v>100</v>
      </c>
      <c r="AJ381" s="412">
        <f>IF(W381=0,100,W381)</f>
        <v>100</v>
      </c>
      <c r="AK381" s="412">
        <f>IF(X381=0,100,X381)</f>
        <v>100</v>
      </c>
      <c r="AL381" s="413">
        <f>IF($B381="Dame",IF(M381=0,100,M381),100)</f>
        <v>100</v>
      </c>
      <c r="AM381" s="413">
        <f>IF($B381="Dame",IF(N381=0,100,N381),100)</f>
        <v>100</v>
      </c>
      <c r="AN381" s="413">
        <f>IF($B381="Dame",IF(O381=0,100,O381),100)</f>
        <v>100</v>
      </c>
      <c r="AO381" s="413">
        <f>IF($B381="Dame",IF(P381=0,100,P381),100)</f>
        <v>100</v>
      </c>
      <c r="AP381" s="413">
        <f>IF($B381="Dame",IF(Q381=0,100,Q381),100)</f>
        <v>100</v>
      </c>
      <c r="AQ381" s="413">
        <f>IF($B381="Dame",IF(R381=0,100,R381),100)</f>
        <v>100</v>
      </c>
      <c r="AR381" s="413">
        <f>IF($B381="Dame",IF(S381=0,100,S381),100)</f>
        <v>100</v>
      </c>
      <c r="AS381" s="413">
        <f>IF($B381="Dame",IF(T381=0,100,T381),100)</f>
        <v>100</v>
      </c>
      <c r="AT381" s="413">
        <f>IF($B381="Dame",IF(U381=0,100,U381),100)</f>
        <v>100</v>
      </c>
      <c r="AU381" s="413">
        <f>IF($B381="Dame",IF(V381=0,100,V381),100)</f>
        <v>100</v>
      </c>
      <c r="AV381" s="413">
        <f>IF($B381="Dame",IF(W381=0,100,W381),100)</f>
        <v>100</v>
      </c>
      <c r="AW381" s="413">
        <f>IF($B381="Dame",IF(X381=0,100,X381),100)</f>
        <v>100</v>
      </c>
    </row>
    <row r="382" spans="1:49" x14ac:dyDescent="0.2">
      <c r="A382" s="319">
        <v>39980</v>
      </c>
      <c r="B382" s="319" t="s">
        <v>469</v>
      </c>
      <c r="C382" s="326">
        <v>129</v>
      </c>
      <c r="D382" s="319"/>
      <c r="E382" s="352">
        <v>1</v>
      </c>
      <c r="F382" s="352">
        <v>1</v>
      </c>
      <c r="G382" s="474">
        <v>1.8437500000000002E-2</v>
      </c>
      <c r="H382" s="487" t="str">
        <f>IF(T382=J382,"Pers","")</f>
        <v>Pers</v>
      </c>
      <c r="I382" s="487" t="str">
        <f>IF(E382&gt;1,IF(G382=K382,"Pers",""),"")</f>
        <v/>
      </c>
      <c r="J382" s="477">
        <f t="array" ref="J382">MIN(IF(L$13:L$1000=L382,T$13:T$1000))</f>
        <v>1.8437500000000002E-2</v>
      </c>
      <c r="K382" s="477">
        <f t="array" ref="K382">MIN(IF(L$13:L$1000=L382,U$13:U$1000))</f>
        <v>0</v>
      </c>
      <c r="L382" s="320" t="s">
        <v>107</v>
      </c>
      <c r="M382" s="428">
        <v>3.0208333333333333E-3</v>
      </c>
      <c r="N382" s="428">
        <v>1.9212962962962962E-3</v>
      </c>
      <c r="O382" s="428">
        <v>2.3379629629629631E-3</v>
      </c>
      <c r="P382" s="428">
        <v>1.3657407407407409E-3</v>
      </c>
      <c r="Q382" s="428">
        <v>2.7893518518518519E-3</v>
      </c>
      <c r="R382" s="428">
        <v>3.1018518518518522E-3</v>
      </c>
      <c r="S382" s="428">
        <v>3.9004629629629632E-3</v>
      </c>
      <c r="T382" s="430">
        <f>SUM(M382:S382)</f>
        <v>1.8437500000000002E-2</v>
      </c>
      <c r="U382" s="488" t="s">
        <v>529</v>
      </c>
      <c r="V382" s="343"/>
      <c r="W382" s="343"/>
      <c r="X382" s="343"/>
      <c r="Y382" s="408"/>
      <c r="Z382" s="412">
        <f>IF(M382=0,100,M382)</f>
        <v>3.0208333333333333E-3</v>
      </c>
      <c r="AA382" s="412">
        <f>IF(N382=0,100,N382)</f>
        <v>1.9212962962962962E-3</v>
      </c>
      <c r="AB382" s="412">
        <f>IF(O382=0,100,O382)</f>
        <v>2.3379629629629631E-3</v>
      </c>
      <c r="AC382" s="412">
        <f>IF(P382=0,100,P382)</f>
        <v>1.3657407407407409E-3</v>
      </c>
      <c r="AD382" s="412">
        <f>IF(Q382=0,100,Q382)</f>
        <v>2.7893518518518519E-3</v>
      </c>
      <c r="AE382" s="412">
        <f>IF(R382=0,100,R382)</f>
        <v>3.1018518518518522E-3</v>
      </c>
      <c r="AF382" s="412">
        <f>IF(S382=0,100,S382)</f>
        <v>3.9004629629629632E-3</v>
      </c>
      <c r="AG382" s="412">
        <f>IF(T382=0,100,T382)</f>
        <v>1.8437500000000002E-2</v>
      </c>
      <c r="AH382" s="412" t="str">
        <f>IF(U382=0,100,U382)</f>
        <v>x</v>
      </c>
      <c r="AI382" s="412">
        <f>IF(V382=0,100,V382)</f>
        <v>100</v>
      </c>
      <c r="AJ382" s="412">
        <f>IF(W382=0,100,W382)</f>
        <v>100</v>
      </c>
      <c r="AK382" s="412">
        <f>IF(X382=0,100,X382)</f>
        <v>100</v>
      </c>
      <c r="AL382" s="413">
        <f>IF($B382="Dame",IF(M382=0,100,M382),100)</f>
        <v>3.0208333333333333E-3</v>
      </c>
      <c r="AM382" s="413">
        <f>IF($B382="Dame",IF(N382=0,100,N382),100)</f>
        <v>1.9212962962962962E-3</v>
      </c>
      <c r="AN382" s="413">
        <f>IF($B382="Dame",IF(O382=0,100,O382),100)</f>
        <v>2.3379629629629631E-3</v>
      </c>
      <c r="AO382" s="413">
        <f>IF($B382="Dame",IF(P382=0,100,P382),100)</f>
        <v>1.3657407407407409E-3</v>
      </c>
      <c r="AP382" s="413">
        <f>IF($B382="Dame",IF(Q382=0,100,Q382),100)</f>
        <v>2.7893518518518519E-3</v>
      </c>
      <c r="AQ382" s="413">
        <f>IF($B382="Dame",IF(R382=0,100,R382),100)</f>
        <v>3.1018518518518522E-3</v>
      </c>
      <c r="AR382" s="413">
        <f>IF($B382="Dame",IF(S382=0,100,S382),100)</f>
        <v>3.9004629629629632E-3</v>
      </c>
      <c r="AS382" s="413">
        <f>IF($B382="Dame",IF(T382=0,100,T382),100)</f>
        <v>1.8437500000000002E-2</v>
      </c>
      <c r="AT382" s="413" t="str">
        <f>IF($B382="Dame",IF(U382=0,100,U382),100)</f>
        <v>x</v>
      </c>
      <c r="AU382" s="413">
        <f>IF($B382="Dame",IF(V382=0,100,V382),100)</f>
        <v>100</v>
      </c>
      <c r="AV382" s="413">
        <f>IF($B382="Dame",IF(W382=0,100,W382),100)</f>
        <v>100</v>
      </c>
      <c r="AW382" s="413">
        <f>IF($B382="Dame",IF(X382=0,100,X382),100)</f>
        <v>100</v>
      </c>
    </row>
    <row r="383" spans="1:49" x14ac:dyDescent="0.2">
      <c r="A383" s="319">
        <v>39982</v>
      </c>
      <c r="B383" s="319" t="s">
        <v>472</v>
      </c>
      <c r="C383" s="326">
        <v>331</v>
      </c>
      <c r="D383" s="319"/>
      <c r="E383" s="352">
        <v>1</v>
      </c>
      <c r="F383" s="352">
        <v>1</v>
      </c>
      <c r="G383" s="474">
        <v>1.3599537037037037E-2</v>
      </c>
      <c r="H383" s="487" t="str">
        <f>IF(T383=J383,"Pers","")</f>
        <v/>
      </c>
      <c r="I383" s="487" t="str">
        <f>IF(E383&gt;1,IF(G383=K383,"Pers",""),"")</f>
        <v/>
      </c>
      <c r="J383" s="477">
        <f t="array" ref="J383">MIN(IF(L$13:L$1000=L383,T$13:T$1000))</f>
        <v>1.3379629629629628E-2</v>
      </c>
      <c r="K383" s="477">
        <f t="array" ref="K383">MIN(IF(L$13:L$1000=L383,U$13:U$1000))</f>
        <v>2.7604166666666666E-2</v>
      </c>
      <c r="L383" s="320" t="s">
        <v>216</v>
      </c>
      <c r="M383" s="428">
        <v>2.3263888888888887E-3</v>
      </c>
      <c r="N383" s="428">
        <v>1.5393518518518519E-3</v>
      </c>
      <c r="O383" s="428">
        <v>1.6550925925925926E-3</v>
      </c>
      <c r="P383" s="428">
        <v>9.1435185185185185E-4</v>
      </c>
      <c r="Q383" s="428">
        <v>2.1296296296296298E-3</v>
      </c>
      <c r="R383" s="428">
        <v>2.1990740740740742E-3</v>
      </c>
      <c r="S383" s="428">
        <v>2.8356481481481479E-3</v>
      </c>
      <c r="T383" s="430">
        <f>SUM(M383:S383)</f>
        <v>1.3599537037037037E-2</v>
      </c>
      <c r="U383" s="488" t="s">
        <v>529</v>
      </c>
      <c r="V383" s="343"/>
      <c r="W383" s="343"/>
      <c r="X383" s="343"/>
      <c r="Y383" s="408"/>
      <c r="Z383" s="412">
        <f>IF(M383=0,100,M383)</f>
        <v>2.3263888888888887E-3</v>
      </c>
      <c r="AA383" s="412">
        <f>IF(N383=0,100,N383)</f>
        <v>1.5393518518518519E-3</v>
      </c>
      <c r="AB383" s="412">
        <f>IF(O383=0,100,O383)</f>
        <v>1.6550925925925926E-3</v>
      </c>
      <c r="AC383" s="412">
        <f>IF(P383=0,100,P383)</f>
        <v>9.1435185185185185E-4</v>
      </c>
      <c r="AD383" s="412">
        <f>IF(Q383=0,100,Q383)</f>
        <v>2.1296296296296298E-3</v>
      </c>
      <c r="AE383" s="412">
        <f>IF(R383=0,100,R383)</f>
        <v>2.1990740740740742E-3</v>
      </c>
      <c r="AF383" s="412">
        <f>IF(S383=0,100,S383)</f>
        <v>2.8356481481481479E-3</v>
      </c>
      <c r="AG383" s="412">
        <f>IF(T383=0,100,T383)</f>
        <v>1.3599537037037037E-2</v>
      </c>
      <c r="AH383" s="412" t="str">
        <f>IF(U383=0,100,U383)</f>
        <v>x</v>
      </c>
      <c r="AI383" s="412">
        <f>IF(V383=0,100,V383)</f>
        <v>100</v>
      </c>
      <c r="AJ383" s="412">
        <f>IF(W383=0,100,W383)</f>
        <v>100</v>
      </c>
      <c r="AK383" s="412">
        <f>IF(X383=0,100,X383)</f>
        <v>100</v>
      </c>
      <c r="AL383" s="413">
        <f>IF($B383="Dame",IF(M383=0,100,M383),100)</f>
        <v>100</v>
      </c>
      <c r="AM383" s="413">
        <f>IF($B383="Dame",IF(N383=0,100,N383),100)</f>
        <v>100</v>
      </c>
      <c r="AN383" s="413">
        <f>IF($B383="Dame",IF(O383=0,100,O383),100)</f>
        <v>100</v>
      </c>
      <c r="AO383" s="413">
        <f>IF($B383="Dame",IF(P383=0,100,P383),100)</f>
        <v>100</v>
      </c>
      <c r="AP383" s="413">
        <f>IF($B383="Dame",IF(Q383=0,100,Q383),100)</f>
        <v>100</v>
      </c>
      <c r="AQ383" s="413">
        <f>IF($B383="Dame",IF(R383=0,100,R383),100)</f>
        <v>100</v>
      </c>
      <c r="AR383" s="413">
        <f>IF($B383="Dame",IF(S383=0,100,S383),100)</f>
        <v>100</v>
      </c>
      <c r="AS383" s="413">
        <f>IF($B383="Dame",IF(T383=0,100,T383),100)</f>
        <v>100</v>
      </c>
      <c r="AT383" s="413">
        <f>IF($B383="Dame",IF(U383=0,100,U383),100)</f>
        <v>100</v>
      </c>
      <c r="AU383" s="413">
        <f>IF($B383="Dame",IF(V383=0,100,V383),100)</f>
        <v>100</v>
      </c>
      <c r="AV383" s="413">
        <f>IF($B383="Dame",IF(W383=0,100,W383),100)</f>
        <v>100</v>
      </c>
      <c r="AW383" s="413">
        <f>IF($B383="Dame",IF(X383=0,100,X383),100)</f>
        <v>100</v>
      </c>
    </row>
    <row r="384" spans="1:49" x14ac:dyDescent="0.2">
      <c r="A384" s="319">
        <v>39982</v>
      </c>
      <c r="B384" s="319" t="s">
        <v>472</v>
      </c>
      <c r="C384" s="326">
        <v>419</v>
      </c>
      <c r="D384" s="319"/>
      <c r="E384" s="352">
        <v>1</v>
      </c>
      <c r="F384" s="352">
        <v>1</v>
      </c>
      <c r="G384" s="474">
        <v>1.4467592592592593E-2</v>
      </c>
      <c r="H384" s="487" t="str">
        <f>IF(T384=J384,"Pers","")</f>
        <v>Pers</v>
      </c>
      <c r="I384" s="487" t="str">
        <f>IF(E384&gt;1,IF(G384=K384,"Pers",""),"")</f>
        <v/>
      </c>
      <c r="J384" s="477">
        <f t="array" ref="J384">MIN(IF(L$13:L$1000=L384,T$13:T$1000))</f>
        <v>1.4467592592592593E-2</v>
      </c>
      <c r="K384" s="477">
        <f t="array" ref="K384">MIN(IF(L$13:L$1000=L384,U$13:U$1000))</f>
        <v>0</v>
      </c>
      <c r="L384" s="320" t="s">
        <v>253</v>
      </c>
      <c r="M384" s="428">
        <v>2.4768518518518516E-3</v>
      </c>
      <c r="N384" s="428">
        <v>1.4930555555555556E-3</v>
      </c>
      <c r="O384" s="428">
        <v>1.7824074074074072E-3</v>
      </c>
      <c r="P384" s="428">
        <v>1.1458333333333333E-3</v>
      </c>
      <c r="Q384" s="428">
        <v>2.0254629629629629E-3</v>
      </c>
      <c r="R384" s="428">
        <v>2.4421296296296296E-3</v>
      </c>
      <c r="S384" s="428">
        <v>3.1018518518518522E-3</v>
      </c>
      <c r="T384" s="430">
        <f>SUM(M384:S384)</f>
        <v>1.4467592592592593E-2</v>
      </c>
      <c r="U384" s="488" t="s">
        <v>529</v>
      </c>
      <c r="V384" s="343"/>
      <c r="W384" s="343"/>
      <c r="X384" s="343"/>
      <c r="Y384" s="316"/>
      <c r="Z384" s="412">
        <f>IF(M384=0,100,M384)</f>
        <v>2.4768518518518516E-3</v>
      </c>
      <c r="AA384" s="412">
        <f>IF(N384=0,100,N384)</f>
        <v>1.4930555555555556E-3</v>
      </c>
      <c r="AB384" s="412">
        <f>IF(O384=0,100,O384)</f>
        <v>1.7824074074074072E-3</v>
      </c>
      <c r="AC384" s="412">
        <f>IF(P384=0,100,P384)</f>
        <v>1.1458333333333333E-3</v>
      </c>
      <c r="AD384" s="412">
        <f>IF(Q384=0,100,Q384)</f>
        <v>2.0254629629629629E-3</v>
      </c>
      <c r="AE384" s="412">
        <f>IF(R384=0,100,R384)</f>
        <v>2.4421296296296296E-3</v>
      </c>
      <c r="AF384" s="412">
        <f>IF(S384=0,100,S384)</f>
        <v>3.1018518518518522E-3</v>
      </c>
      <c r="AG384" s="412">
        <f>IF(T384=0,100,T384)</f>
        <v>1.4467592592592593E-2</v>
      </c>
      <c r="AH384" s="412" t="str">
        <f>IF(U384=0,100,U384)</f>
        <v>x</v>
      </c>
      <c r="AI384" s="412">
        <f>IF(V384=0,100,V384)</f>
        <v>100</v>
      </c>
      <c r="AJ384" s="412">
        <f>IF(W384=0,100,W384)</f>
        <v>100</v>
      </c>
      <c r="AK384" s="412">
        <f>IF(X384=0,100,X384)</f>
        <v>100</v>
      </c>
      <c r="AL384" s="413">
        <f>IF($B384="Dame",IF(M384=0,100,M384),100)</f>
        <v>100</v>
      </c>
      <c r="AM384" s="413">
        <f>IF($B384="Dame",IF(N384=0,100,N384),100)</f>
        <v>100</v>
      </c>
      <c r="AN384" s="413">
        <f>IF($B384="Dame",IF(O384=0,100,O384),100)</f>
        <v>100</v>
      </c>
      <c r="AO384" s="413">
        <f>IF($B384="Dame",IF(P384=0,100,P384),100)</f>
        <v>100</v>
      </c>
      <c r="AP384" s="413">
        <f>IF($B384="Dame",IF(Q384=0,100,Q384),100)</f>
        <v>100</v>
      </c>
      <c r="AQ384" s="413">
        <f>IF($B384="Dame",IF(R384=0,100,R384),100)</f>
        <v>100</v>
      </c>
      <c r="AR384" s="413">
        <f>IF($B384="Dame",IF(S384=0,100,S384),100)</f>
        <v>100</v>
      </c>
      <c r="AS384" s="413">
        <f>IF($B384="Dame",IF(T384=0,100,T384),100)</f>
        <v>100</v>
      </c>
      <c r="AT384" s="413">
        <f>IF($B384="Dame",IF(U384=0,100,U384),100)</f>
        <v>100</v>
      </c>
      <c r="AU384" s="413">
        <f>IF($B384="Dame",IF(V384=0,100,V384),100)</f>
        <v>100</v>
      </c>
      <c r="AV384" s="413">
        <f>IF($B384="Dame",IF(W384=0,100,W384),100)</f>
        <v>100</v>
      </c>
      <c r="AW384" s="413">
        <f>IF($B384="Dame",IF(X384=0,100,X384),100)</f>
        <v>100</v>
      </c>
    </row>
    <row r="385" spans="1:49" x14ac:dyDescent="0.2">
      <c r="A385" s="319">
        <v>39982</v>
      </c>
      <c r="B385" s="319" t="s">
        <v>472</v>
      </c>
      <c r="C385" s="326">
        <v>446</v>
      </c>
      <c r="D385" s="319"/>
      <c r="E385" s="352">
        <v>1</v>
      </c>
      <c r="F385" s="352">
        <v>1</v>
      </c>
      <c r="G385" s="474">
        <v>1.4479166666666666E-2</v>
      </c>
      <c r="H385" s="487" t="str">
        <f>IF(T385=J385,"Pers","")</f>
        <v>Pers</v>
      </c>
      <c r="I385" s="487" t="str">
        <f>IF(E385&gt;1,IF(G385=K385,"Pers",""),"")</f>
        <v/>
      </c>
      <c r="J385" s="477">
        <f t="array" ref="J385">MIN(IF(L$13:L$1000=L385,T$13:T$1000))</f>
        <v>1.4479166666666666E-2</v>
      </c>
      <c r="K385" s="477">
        <f t="array" ref="K385">MIN(IF(L$13:L$1000=L385,U$13:U$1000))</f>
        <v>0</v>
      </c>
      <c r="L385" s="320" t="s">
        <v>273</v>
      </c>
      <c r="M385" s="428">
        <v>2.5231481481481481E-3</v>
      </c>
      <c r="N385" s="428">
        <v>1.6550925925925926E-3</v>
      </c>
      <c r="O385" s="428">
        <v>1.8402777777777777E-3</v>
      </c>
      <c r="P385" s="428">
        <v>1.0879629629629629E-3</v>
      </c>
      <c r="Q385" s="428">
        <v>2.0717592592592593E-3</v>
      </c>
      <c r="R385" s="428">
        <v>2.3148148148148151E-3</v>
      </c>
      <c r="S385" s="428">
        <v>2.9861111111111113E-3</v>
      </c>
      <c r="T385" s="430">
        <f>SUM(M385:S385)</f>
        <v>1.4479166666666666E-2</v>
      </c>
      <c r="U385" s="488" t="s">
        <v>529</v>
      </c>
      <c r="V385" s="343"/>
      <c r="W385" s="343"/>
      <c r="X385" s="343"/>
      <c r="Y385" s="408"/>
      <c r="Z385" s="412">
        <f>IF(M385=0,100,M385)</f>
        <v>2.5231481481481481E-3</v>
      </c>
      <c r="AA385" s="412">
        <f>IF(N385=0,100,N385)</f>
        <v>1.6550925925925926E-3</v>
      </c>
      <c r="AB385" s="412">
        <f>IF(O385=0,100,O385)</f>
        <v>1.8402777777777777E-3</v>
      </c>
      <c r="AC385" s="412">
        <f>IF(P385=0,100,P385)</f>
        <v>1.0879629629629629E-3</v>
      </c>
      <c r="AD385" s="412">
        <f>IF(Q385=0,100,Q385)</f>
        <v>2.0717592592592593E-3</v>
      </c>
      <c r="AE385" s="412">
        <f>IF(R385=0,100,R385)</f>
        <v>2.3148148148148151E-3</v>
      </c>
      <c r="AF385" s="412">
        <f>IF(S385=0,100,S385)</f>
        <v>2.9861111111111113E-3</v>
      </c>
      <c r="AG385" s="412">
        <f>IF(T385=0,100,T385)</f>
        <v>1.4479166666666666E-2</v>
      </c>
      <c r="AH385" s="412" t="str">
        <f>IF(U385=0,100,U385)</f>
        <v>x</v>
      </c>
      <c r="AI385" s="412">
        <f>IF(V385=0,100,V385)</f>
        <v>100</v>
      </c>
      <c r="AJ385" s="412">
        <f>IF(W385=0,100,W385)</f>
        <v>100</v>
      </c>
      <c r="AK385" s="412">
        <f>IF(X385=0,100,X385)</f>
        <v>100</v>
      </c>
      <c r="AL385" s="413">
        <f>IF($B385="Dame",IF(M385=0,100,M385),100)</f>
        <v>100</v>
      </c>
      <c r="AM385" s="413">
        <f>IF($B385="Dame",IF(N385=0,100,N385),100)</f>
        <v>100</v>
      </c>
      <c r="AN385" s="413">
        <f>IF($B385="Dame",IF(O385=0,100,O385),100)</f>
        <v>100</v>
      </c>
      <c r="AO385" s="413">
        <f>IF($B385="Dame",IF(P385=0,100,P385),100)</f>
        <v>100</v>
      </c>
      <c r="AP385" s="413">
        <f>IF($B385="Dame",IF(Q385=0,100,Q385),100)</f>
        <v>100</v>
      </c>
      <c r="AQ385" s="413">
        <f>IF($B385="Dame",IF(R385=0,100,R385),100)</f>
        <v>100</v>
      </c>
      <c r="AR385" s="413">
        <f>IF($B385="Dame",IF(S385=0,100,S385),100)</f>
        <v>100</v>
      </c>
      <c r="AS385" s="413">
        <f>IF($B385="Dame",IF(T385=0,100,T385),100)</f>
        <v>100</v>
      </c>
      <c r="AT385" s="413">
        <f>IF($B385="Dame",IF(U385=0,100,U385),100)</f>
        <v>100</v>
      </c>
      <c r="AU385" s="413">
        <f>IF($B385="Dame",IF(V385=0,100,V385),100)</f>
        <v>100</v>
      </c>
      <c r="AV385" s="413">
        <f>IF($B385="Dame",IF(W385=0,100,W385),100)</f>
        <v>100</v>
      </c>
      <c r="AW385" s="413">
        <f>IF($B385="Dame",IF(X385=0,100,X385),100)</f>
        <v>100</v>
      </c>
    </row>
    <row r="386" spans="1:49" x14ac:dyDescent="0.2">
      <c r="A386" s="319">
        <v>39982</v>
      </c>
      <c r="B386" s="319" t="s">
        <v>469</v>
      </c>
      <c r="C386" s="326">
        <v>141</v>
      </c>
      <c r="D386" s="319"/>
      <c r="E386" s="352">
        <v>1</v>
      </c>
      <c r="F386" s="352">
        <v>1</v>
      </c>
      <c r="G386" s="474">
        <v>1.5324074074074075E-2</v>
      </c>
      <c r="H386" s="487" t="str">
        <f>IF(T386=J386,"Pers","")</f>
        <v>Pers</v>
      </c>
      <c r="I386" s="487" t="str">
        <f>IF(E386&gt;1,IF(G386=K386,"Pers",""),"")</f>
        <v/>
      </c>
      <c r="J386" s="477">
        <f t="array" ref="J386">MIN(IF(L$13:L$1000=L386,T$13:T$1000))</f>
        <v>1.5324074074074075E-2</v>
      </c>
      <c r="K386" s="477">
        <f t="array" ref="K386">MIN(IF(L$13:L$1000=L386,U$13:U$1000))</f>
        <v>0</v>
      </c>
      <c r="L386" s="320" t="s">
        <v>116</v>
      </c>
      <c r="M386" s="428">
        <v>2.5115740740740741E-3</v>
      </c>
      <c r="N386" s="428">
        <v>1.6319444444444445E-3</v>
      </c>
      <c r="O386" s="428">
        <v>1.9212962962962962E-3</v>
      </c>
      <c r="P386" s="428">
        <v>1.0995370370370371E-3</v>
      </c>
      <c r="Q386" s="428">
        <v>2.2800925925925927E-3</v>
      </c>
      <c r="R386" s="428">
        <v>2.615740740740741E-3</v>
      </c>
      <c r="S386" s="428">
        <v>3.2638888888888891E-3</v>
      </c>
      <c r="T386" s="430">
        <f>SUM(M386:S386)</f>
        <v>1.5324074074074075E-2</v>
      </c>
      <c r="U386" s="488" t="s">
        <v>529</v>
      </c>
      <c r="V386" s="343"/>
      <c r="W386" s="343"/>
      <c r="X386" s="343"/>
      <c r="Y386" s="408"/>
      <c r="Z386" s="412">
        <f>IF(M386=0,100,M386)</f>
        <v>2.5115740740740741E-3</v>
      </c>
      <c r="AA386" s="412">
        <f>IF(N386=0,100,N386)</f>
        <v>1.6319444444444445E-3</v>
      </c>
      <c r="AB386" s="412">
        <f>IF(O386=0,100,O386)</f>
        <v>1.9212962962962962E-3</v>
      </c>
      <c r="AC386" s="412">
        <f>IF(P386=0,100,P386)</f>
        <v>1.0995370370370371E-3</v>
      </c>
      <c r="AD386" s="412">
        <f>IF(Q386=0,100,Q386)</f>
        <v>2.2800925925925927E-3</v>
      </c>
      <c r="AE386" s="412">
        <f>IF(R386=0,100,R386)</f>
        <v>2.615740740740741E-3</v>
      </c>
      <c r="AF386" s="412">
        <f>IF(S386=0,100,S386)</f>
        <v>3.2638888888888891E-3</v>
      </c>
      <c r="AG386" s="412">
        <f>IF(T386=0,100,T386)</f>
        <v>1.5324074074074075E-2</v>
      </c>
      <c r="AH386" s="412" t="str">
        <f>IF(U386=0,100,U386)</f>
        <v>x</v>
      </c>
      <c r="AI386" s="412">
        <f>IF(V386=0,100,V386)</f>
        <v>100</v>
      </c>
      <c r="AJ386" s="412">
        <f>IF(W386=0,100,W386)</f>
        <v>100</v>
      </c>
      <c r="AK386" s="412">
        <f>IF(X386=0,100,X386)</f>
        <v>100</v>
      </c>
      <c r="AL386" s="413">
        <f>IF($B386="Dame",IF(M386=0,100,M386),100)</f>
        <v>2.5115740740740741E-3</v>
      </c>
      <c r="AM386" s="413">
        <f>IF($B386="Dame",IF(N386=0,100,N386),100)</f>
        <v>1.6319444444444445E-3</v>
      </c>
      <c r="AN386" s="413">
        <f>IF($B386="Dame",IF(O386=0,100,O386),100)</f>
        <v>1.9212962962962962E-3</v>
      </c>
      <c r="AO386" s="413">
        <f>IF($B386="Dame",IF(P386=0,100,P386),100)</f>
        <v>1.0995370370370371E-3</v>
      </c>
      <c r="AP386" s="413">
        <f>IF($B386="Dame",IF(Q386=0,100,Q386),100)</f>
        <v>2.2800925925925927E-3</v>
      </c>
      <c r="AQ386" s="413">
        <f>IF($B386="Dame",IF(R386=0,100,R386),100)</f>
        <v>2.615740740740741E-3</v>
      </c>
      <c r="AR386" s="413">
        <f>IF($B386="Dame",IF(S386=0,100,S386),100)</f>
        <v>3.2638888888888891E-3</v>
      </c>
      <c r="AS386" s="413">
        <f>IF($B386="Dame",IF(T386=0,100,T386),100)</f>
        <v>1.5324074074074075E-2</v>
      </c>
      <c r="AT386" s="413" t="str">
        <f>IF($B386="Dame",IF(U386=0,100,U386),100)</f>
        <v>x</v>
      </c>
      <c r="AU386" s="413">
        <f>IF($B386="Dame",IF(V386=0,100,V386),100)</f>
        <v>100</v>
      </c>
      <c r="AV386" s="413">
        <f>IF($B386="Dame",IF(W386=0,100,W386),100)</f>
        <v>100</v>
      </c>
      <c r="AW386" s="413">
        <f>IF($B386="Dame",IF(X386=0,100,X386),100)</f>
        <v>100</v>
      </c>
    </row>
    <row r="387" spans="1:49" x14ac:dyDescent="0.2">
      <c r="A387" s="319">
        <v>39982</v>
      </c>
      <c r="B387" s="319" t="s">
        <v>469</v>
      </c>
      <c r="C387" s="326">
        <v>136</v>
      </c>
      <c r="D387" s="319"/>
      <c r="E387" s="352">
        <v>1</v>
      </c>
      <c r="F387" s="352">
        <v>1</v>
      </c>
      <c r="G387" s="474">
        <v>1.5393518518518518E-2</v>
      </c>
      <c r="H387" s="487" t="str">
        <f>IF(T387=J387,"Pers","")</f>
        <v>Pers</v>
      </c>
      <c r="I387" s="487" t="str">
        <f>IF(E387&gt;1,IF(G387=K387,"Pers",""),"")</f>
        <v/>
      </c>
      <c r="J387" s="477">
        <f t="array" ref="J387">MIN(IF(L$13:L$1000=L387,T$13:T$1000))</f>
        <v>1.5393518518518518E-2</v>
      </c>
      <c r="K387" s="477">
        <f t="array" ref="K387">MIN(IF(L$13:L$1000=L387,U$13:U$1000))</f>
        <v>0</v>
      </c>
      <c r="L387" s="320" t="s">
        <v>113</v>
      </c>
      <c r="M387" s="428">
        <v>2.5694444444444445E-3</v>
      </c>
      <c r="N387" s="428">
        <v>1.4930555555555556E-3</v>
      </c>
      <c r="O387" s="428">
        <v>1.9675925925925928E-3</v>
      </c>
      <c r="P387" s="428">
        <v>1.0995370370370371E-3</v>
      </c>
      <c r="Q387" s="428">
        <v>2.3148148148148151E-3</v>
      </c>
      <c r="R387" s="428">
        <v>2.6041666666666665E-3</v>
      </c>
      <c r="S387" s="428">
        <v>3.3449074074074071E-3</v>
      </c>
      <c r="T387" s="430">
        <f>SUM(M387:S387)</f>
        <v>1.5393518518518518E-2</v>
      </c>
      <c r="U387" s="488" t="s">
        <v>529</v>
      </c>
      <c r="V387" s="431"/>
      <c r="W387" s="343"/>
      <c r="X387" s="343"/>
      <c r="Y387" s="408"/>
      <c r="Z387" s="412">
        <f>IF(M387=0,100,M387)</f>
        <v>2.5694444444444445E-3</v>
      </c>
      <c r="AA387" s="412">
        <f>IF(N387=0,100,N387)</f>
        <v>1.4930555555555556E-3</v>
      </c>
      <c r="AB387" s="412">
        <f>IF(O387=0,100,O387)</f>
        <v>1.9675925925925928E-3</v>
      </c>
      <c r="AC387" s="412">
        <f>IF(P387=0,100,P387)</f>
        <v>1.0995370370370371E-3</v>
      </c>
      <c r="AD387" s="412">
        <f>IF(Q387=0,100,Q387)</f>
        <v>2.3148148148148151E-3</v>
      </c>
      <c r="AE387" s="412">
        <f>IF(R387=0,100,R387)</f>
        <v>2.6041666666666665E-3</v>
      </c>
      <c r="AF387" s="412">
        <f>IF(S387=0,100,S387)</f>
        <v>3.3449074074074071E-3</v>
      </c>
      <c r="AG387" s="412">
        <f>IF(T387=0,100,T387)</f>
        <v>1.5393518518518518E-2</v>
      </c>
      <c r="AH387" s="412" t="str">
        <f>IF(U387=0,100,U387)</f>
        <v>x</v>
      </c>
      <c r="AI387" s="412">
        <f>IF(V387=0,100,V387)</f>
        <v>100</v>
      </c>
      <c r="AJ387" s="412">
        <f>IF(W387=0,100,W387)</f>
        <v>100</v>
      </c>
      <c r="AK387" s="412">
        <f>IF(X387=0,100,X387)</f>
        <v>100</v>
      </c>
      <c r="AL387" s="413">
        <f>IF($B387="Dame",IF(M387=0,100,M387),100)</f>
        <v>2.5694444444444445E-3</v>
      </c>
      <c r="AM387" s="413">
        <f>IF($B387="Dame",IF(N387=0,100,N387),100)</f>
        <v>1.4930555555555556E-3</v>
      </c>
      <c r="AN387" s="413">
        <f>IF($B387="Dame",IF(O387=0,100,O387),100)</f>
        <v>1.9675925925925928E-3</v>
      </c>
      <c r="AO387" s="413">
        <f>IF($B387="Dame",IF(P387=0,100,P387),100)</f>
        <v>1.0995370370370371E-3</v>
      </c>
      <c r="AP387" s="413">
        <f>IF($B387="Dame",IF(Q387=0,100,Q387),100)</f>
        <v>2.3148148148148151E-3</v>
      </c>
      <c r="AQ387" s="413">
        <f>IF($B387="Dame",IF(R387=0,100,R387),100)</f>
        <v>2.6041666666666665E-3</v>
      </c>
      <c r="AR387" s="413">
        <f>IF($B387="Dame",IF(S387=0,100,S387),100)</f>
        <v>3.3449074074074071E-3</v>
      </c>
      <c r="AS387" s="413">
        <f>IF($B387="Dame",IF(T387=0,100,T387),100)</f>
        <v>1.5393518518518518E-2</v>
      </c>
      <c r="AT387" s="413" t="str">
        <f>IF($B387="Dame",IF(U387=0,100,U387),100)</f>
        <v>x</v>
      </c>
      <c r="AU387" s="413">
        <f>IF($B387="Dame",IF(V387=0,100,V387),100)</f>
        <v>100</v>
      </c>
      <c r="AV387" s="413">
        <f>IF($B387="Dame",IF(W387=0,100,W387),100)</f>
        <v>100</v>
      </c>
      <c r="AW387" s="413">
        <f>IF($B387="Dame",IF(X387=0,100,X387),100)</f>
        <v>100</v>
      </c>
    </row>
    <row r="388" spans="1:49" x14ac:dyDescent="0.2">
      <c r="A388" s="319">
        <v>39982</v>
      </c>
      <c r="B388" s="319" t="s">
        <v>472</v>
      </c>
      <c r="C388" s="326">
        <v>470</v>
      </c>
      <c r="D388" s="319"/>
      <c r="E388" s="352">
        <v>1</v>
      </c>
      <c r="F388" s="352">
        <v>1</v>
      </c>
      <c r="G388" s="474">
        <v>1.5787037037037037E-2</v>
      </c>
      <c r="H388" s="487" t="str">
        <f>IF(T388=J388,"Pers","")</f>
        <v>Pers</v>
      </c>
      <c r="I388" s="487" t="str">
        <f>IF(E388&gt;1,IF(G388=K388,"Pers",""),"")</f>
        <v/>
      </c>
      <c r="J388" s="477">
        <f t="array" ref="J388">MIN(IF(L$13:L$1000=L388,T$13:T$1000))</f>
        <v>1.5787037037037037E-2</v>
      </c>
      <c r="K388" s="477">
        <f t="array" ref="K388">MIN(IF(L$13:L$1000=L388,U$13:U$1000))</f>
        <v>0</v>
      </c>
      <c r="L388" s="320" t="s">
        <v>288</v>
      </c>
      <c r="M388" s="428">
        <v>2.6041666666666665E-3</v>
      </c>
      <c r="N388" s="428">
        <v>1.5393518518518519E-3</v>
      </c>
      <c r="O388" s="428">
        <v>1.9907407407407408E-3</v>
      </c>
      <c r="P388" s="428">
        <v>1.2384259259259258E-3</v>
      </c>
      <c r="Q388" s="428">
        <v>2.2337962962962967E-3</v>
      </c>
      <c r="R388" s="428">
        <v>2.5578703703703705E-3</v>
      </c>
      <c r="S388" s="428">
        <v>3.6226851851851854E-3</v>
      </c>
      <c r="T388" s="430">
        <f>SUM(M388:S388)</f>
        <v>1.5787037037037037E-2</v>
      </c>
      <c r="U388" s="488" t="s">
        <v>529</v>
      </c>
      <c r="V388" s="431"/>
      <c r="W388" s="343"/>
      <c r="X388" s="343"/>
      <c r="Y388" s="408"/>
      <c r="Z388" s="412">
        <f>IF(M388=0,100,M388)</f>
        <v>2.6041666666666665E-3</v>
      </c>
      <c r="AA388" s="412">
        <f>IF(N388=0,100,N388)</f>
        <v>1.5393518518518519E-3</v>
      </c>
      <c r="AB388" s="412">
        <f>IF(O388=0,100,O388)</f>
        <v>1.9907407407407408E-3</v>
      </c>
      <c r="AC388" s="412">
        <f>IF(P388=0,100,P388)</f>
        <v>1.2384259259259258E-3</v>
      </c>
      <c r="AD388" s="412">
        <f>IF(Q388=0,100,Q388)</f>
        <v>2.2337962962962967E-3</v>
      </c>
      <c r="AE388" s="412">
        <f>IF(R388=0,100,R388)</f>
        <v>2.5578703703703705E-3</v>
      </c>
      <c r="AF388" s="412">
        <f>IF(S388=0,100,S388)</f>
        <v>3.6226851851851854E-3</v>
      </c>
      <c r="AG388" s="412">
        <f>IF(T388=0,100,T388)</f>
        <v>1.5787037037037037E-2</v>
      </c>
      <c r="AH388" s="412" t="str">
        <f>IF(U388=0,100,U388)</f>
        <v>x</v>
      </c>
      <c r="AI388" s="412">
        <f>IF(V388=0,100,V388)</f>
        <v>100</v>
      </c>
      <c r="AJ388" s="412">
        <f>IF(W388=0,100,W388)</f>
        <v>100</v>
      </c>
      <c r="AK388" s="412">
        <f>IF(X388=0,100,X388)</f>
        <v>100</v>
      </c>
      <c r="AL388" s="413">
        <f>IF($B388="Dame",IF(M388=0,100,M388),100)</f>
        <v>100</v>
      </c>
      <c r="AM388" s="413">
        <f>IF($B388="Dame",IF(N388=0,100,N388),100)</f>
        <v>100</v>
      </c>
      <c r="AN388" s="413">
        <f>IF($B388="Dame",IF(O388=0,100,O388),100)</f>
        <v>100</v>
      </c>
      <c r="AO388" s="413">
        <f>IF($B388="Dame",IF(P388=0,100,P388),100)</f>
        <v>100</v>
      </c>
      <c r="AP388" s="413">
        <f>IF($B388="Dame",IF(Q388=0,100,Q388),100)</f>
        <v>100</v>
      </c>
      <c r="AQ388" s="413">
        <f>IF($B388="Dame",IF(R388=0,100,R388),100)</f>
        <v>100</v>
      </c>
      <c r="AR388" s="413">
        <f>IF($B388="Dame",IF(S388=0,100,S388),100)</f>
        <v>100</v>
      </c>
      <c r="AS388" s="413">
        <f>IF($B388="Dame",IF(T388=0,100,T388),100)</f>
        <v>100</v>
      </c>
      <c r="AT388" s="413">
        <f>IF($B388="Dame",IF(U388=0,100,U388),100)</f>
        <v>100</v>
      </c>
      <c r="AU388" s="413">
        <f>IF($B388="Dame",IF(V388=0,100,V388),100)</f>
        <v>100</v>
      </c>
      <c r="AV388" s="413">
        <f>IF($B388="Dame",IF(W388=0,100,W388),100)</f>
        <v>100</v>
      </c>
      <c r="AW388" s="413">
        <f>IF($B388="Dame",IF(X388=0,100,X388),100)</f>
        <v>100</v>
      </c>
    </row>
    <row r="389" spans="1:49" x14ac:dyDescent="0.2">
      <c r="A389" s="319">
        <v>39982</v>
      </c>
      <c r="B389" s="319" t="s">
        <v>472</v>
      </c>
      <c r="C389" s="326">
        <v>284</v>
      </c>
      <c r="D389" s="319"/>
      <c r="E389" s="352">
        <v>1</v>
      </c>
      <c r="F389" s="352">
        <v>1</v>
      </c>
      <c r="G389" s="474">
        <v>1.5995370370370372E-2</v>
      </c>
      <c r="H389" s="487" t="str">
        <f>IF(T389=J389,"Pers","")</f>
        <v>Pers</v>
      </c>
      <c r="I389" s="487" t="str">
        <f>IF(E389&gt;1,IF(G389=K389,"Pers",""),"")</f>
        <v/>
      </c>
      <c r="J389" s="477">
        <f t="array" ref="J389">MIN(IF(L$13:L$1000=L389,T$13:T$1000))</f>
        <v>1.5995370370370372E-2</v>
      </c>
      <c r="K389" s="477">
        <f t="array" ref="K389">MIN(IF(L$13:L$1000=L389,U$13:U$1000))</f>
        <v>0</v>
      </c>
      <c r="L389" s="320" t="s">
        <v>186</v>
      </c>
      <c r="M389" s="428">
        <v>2.6620370370370374E-3</v>
      </c>
      <c r="N389" s="428">
        <v>1.6550925925925926E-3</v>
      </c>
      <c r="O389" s="428">
        <v>1.9675925925925928E-3</v>
      </c>
      <c r="P389" s="428">
        <v>1.261574074074074E-3</v>
      </c>
      <c r="Q389" s="428">
        <v>2.4189814814814816E-3</v>
      </c>
      <c r="R389" s="428">
        <v>2.627314814814815E-3</v>
      </c>
      <c r="S389" s="428">
        <v>3.4027777777777784E-3</v>
      </c>
      <c r="T389" s="430">
        <f>SUM(M389:S389)</f>
        <v>1.5995370370370372E-2</v>
      </c>
      <c r="U389" s="488" t="s">
        <v>529</v>
      </c>
      <c r="V389" s="343"/>
      <c r="W389" s="343"/>
      <c r="X389" s="343"/>
      <c r="Y389" s="314"/>
      <c r="Z389" s="412">
        <f>IF(M389=0,100,M389)</f>
        <v>2.6620370370370374E-3</v>
      </c>
      <c r="AA389" s="412">
        <f>IF(N389=0,100,N389)</f>
        <v>1.6550925925925926E-3</v>
      </c>
      <c r="AB389" s="412">
        <f>IF(O389=0,100,O389)</f>
        <v>1.9675925925925928E-3</v>
      </c>
      <c r="AC389" s="412">
        <f>IF(P389=0,100,P389)</f>
        <v>1.261574074074074E-3</v>
      </c>
      <c r="AD389" s="412">
        <f>IF(Q389=0,100,Q389)</f>
        <v>2.4189814814814816E-3</v>
      </c>
      <c r="AE389" s="412">
        <f>IF(R389=0,100,R389)</f>
        <v>2.627314814814815E-3</v>
      </c>
      <c r="AF389" s="412">
        <f>IF(S389=0,100,S389)</f>
        <v>3.4027777777777784E-3</v>
      </c>
      <c r="AG389" s="412">
        <f>IF(T389=0,100,T389)</f>
        <v>1.5995370370370372E-2</v>
      </c>
      <c r="AH389" s="412" t="str">
        <f>IF(U389=0,100,U389)</f>
        <v>x</v>
      </c>
      <c r="AI389" s="412">
        <f>IF(V389=0,100,V389)</f>
        <v>100</v>
      </c>
      <c r="AJ389" s="412">
        <f>IF(W389=0,100,W389)</f>
        <v>100</v>
      </c>
      <c r="AK389" s="412">
        <f>IF(X389=0,100,X389)</f>
        <v>100</v>
      </c>
      <c r="AL389" s="413">
        <f>IF($B389="Dame",IF(M389=0,100,M389),100)</f>
        <v>100</v>
      </c>
      <c r="AM389" s="413">
        <f>IF($B389="Dame",IF(N389=0,100,N389),100)</f>
        <v>100</v>
      </c>
      <c r="AN389" s="413">
        <f>IF($B389="Dame",IF(O389=0,100,O389),100)</f>
        <v>100</v>
      </c>
      <c r="AO389" s="413">
        <f>IF($B389="Dame",IF(P389=0,100,P389),100)</f>
        <v>100</v>
      </c>
      <c r="AP389" s="413">
        <f>IF($B389="Dame",IF(Q389=0,100,Q389),100)</f>
        <v>100</v>
      </c>
      <c r="AQ389" s="413">
        <f>IF($B389="Dame",IF(R389=0,100,R389),100)</f>
        <v>100</v>
      </c>
      <c r="AR389" s="413">
        <f>IF($B389="Dame",IF(S389=0,100,S389),100)</f>
        <v>100</v>
      </c>
      <c r="AS389" s="413">
        <f>IF($B389="Dame",IF(T389=0,100,T389),100)</f>
        <v>100</v>
      </c>
      <c r="AT389" s="413">
        <f>IF($B389="Dame",IF(U389=0,100,U389),100)</f>
        <v>100</v>
      </c>
      <c r="AU389" s="413">
        <f>IF($B389="Dame",IF(V389=0,100,V389),100)</f>
        <v>100</v>
      </c>
      <c r="AV389" s="413">
        <f>IF($B389="Dame",IF(W389=0,100,W389),100)</f>
        <v>100</v>
      </c>
      <c r="AW389" s="413">
        <f>IF($B389="Dame",IF(X389=0,100,X389),100)</f>
        <v>100</v>
      </c>
    </row>
    <row r="390" spans="1:49" x14ac:dyDescent="0.2">
      <c r="A390" s="319">
        <v>39982</v>
      </c>
      <c r="B390" s="319" t="s">
        <v>472</v>
      </c>
      <c r="C390" s="326">
        <v>451</v>
      </c>
      <c r="D390" s="319"/>
      <c r="E390" s="352">
        <v>1</v>
      </c>
      <c r="F390" s="352">
        <v>1</v>
      </c>
      <c r="G390" s="474">
        <v>1.6261574074074074E-2</v>
      </c>
      <c r="H390" s="487" t="str">
        <f>IF(T390=J390,"Pers","")</f>
        <v/>
      </c>
      <c r="I390" s="487" t="str">
        <f>IF(E390&gt;1,IF(G390=K390,"Pers",""),"")</f>
        <v/>
      </c>
      <c r="J390" s="477">
        <f t="array" ref="J390">MIN(IF(L$13:L$1000=L390,T$13:T$1000))</f>
        <v>1.4768518518518519E-2</v>
      </c>
      <c r="K390" s="477">
        <f t="array" ref="K390">MIN(IF(L$13:L$1000=L390,U$13:U$1000))</f>
        <v>0</v>
      </c>
      <c r="L390" s="320" t="s">
        <v>275</v>
      </c>
      <c r="M390" s="428">
        <v>2.7314814814814819E-3</v>
      </c>
      <c r="N390" s="428">
        <v>1.8171296296296297E-3</v>
      </c>
      <c r="O390" s="428">
        <v>1.9212962962962962E-3</v>
      </c>
      <c r="P390" s="428">
        <v>1.2152777777777778E-3</v>
      </c>
      <c r="Q390" s="428">
        <v>2.4768518518518516E-3</v>
      </c>
      <c r="R390" s="428">
        <v>2.6041666666666665E-3</v>
      </c>
      <c r="S390" s="428">
        <v>3.4953703703703705E-3</v>
      </c>
      <c r="T390" s="430">
        <f>SUM(M390:S390)</f>
        <v>1.6261574074074074E-2</v>
      </c>
      <c r="U390" s="488" t="s">
        <v>529</v>
      </c>
      <c r="V390" s="332"/>
      <c r="W390" s="343"/>
      <c r="X390" s="343"/>
      <c r="Y390" s="408"/>
      <c r="Z390" s="412">
        <f>IF(M390=0,100,M390)</f>
        <v>2.7314814814814819E-3</v>
      </c>
      <c r="AA390" s="412">
        <f>IF(N390=0,100,N390)</f>
        <v>1.8171296296296297E-3</v>
      </c>
      <c r="AB390" s="412">
        <f>IF(O390=0,100,O390)</f>
        <v>1.9212962962962962E-3</v>
      </c>
      <c r="AC390" s="412">
        <f>IF(P390=0,100,P390)</f>
        <v>1.2152777777777778E-3</v>
      </c>
      <c r="AD390" s="412">
        <f>IF(Q390=0,100,Q390)</f>
        <v>2.4768518518518516E-3</v>
      </c>
      <c r="AE390" s="412">
        <f>IF(R390=0,100,R390)</f>
        <v>2.6041666666666665E-3</v>
      </c>
      <c r="AF390" s="412">
        <f>IF(S390=0,100,S390)</f>
        <v>3.4953703703703705E-3</v>
      </c>
      <c r="AG390" s="412">
        <f>IF(T390=0,100,T390)</f>
        <v>1.6261574074074074E-2</v>
      </c>
      <c r="AH390" s="412" t="str">
        <f>IF(U390=0,100,U390)</f>
        <v>x</v>
      </c>
      <c r="AI390" s="412">
        <f>IF(V390=0,100,V390)</f>
        <v>100</v>
      </c>
      <c r="AJ390" s="412">
        <f>IF(W390=0,100,W390)</f>
        <v>100</v>
      </c>
      <c r="AK390" s="412">
        <f>IF(X390=0,100,X390)</f>
        <v>100</v>
      </c>
      <c r="AL390" s="413">
        <f>IF($B390="Dame",IF(M390=0,100,M390),100)</f>
        <v>100</v>
      </c>
      <c r="AM390" s="413">
        <f>IF($B390="Dame",IF(N390=0,100,N390),100)</f>
        <v>100</v>
      </c>
      <c r="AN390" s="413">
        <f>IF($B390="Dame",IF(O390=0,100,O390),100)</f>
        <v>100</v>
      </c>
      <c r="AO390" s="413">
        <f>IF($B390="Dame",IF(P390=0,100,P390),100)</f>
        <v>100</v>
      </c>
      <c r="AP390" s="413">
        <f>IF($B390="Dame",IF(Q390=0,100,Q390),100)</f>
        <v>100</v>
      </c>
      <c r="AQ390" s="413">
        <f>IF($B390="Dame",IF(R390=0,100,R390),100)</f>
        <v>100</v>
      </c>
      <c r="AR390" s="413">
        <f>IF($B390="Dame",IF(S390=0,100,S390),100)</f>
        <v>100</v>
      </c>
      <c r="AS390" s="413">
        <f>IF($B390="Dame",IF(T390=0,100,T390),100)</f>
        <v>100</v>
      </c>
      <c r="AT390" s="413">
        <f>IF($B390="Dame",IF(U390=0,100,U390),100)</f>
        <v>100</v>
      </c>
      <c r="AU390" s="413">
        <f>IF($B390="Dame",IF(V390=0,100,V390),100)</f>
        <v>100</v>
      </c>
      <c r="AV390" s="413">
        <f>IF($B390="Dame",IF(W390=0,100,W390),100)</f>
        <v>100</v>
      </c>
      <c r="AW390" s="413">
        <f>IF($B390="Dame",IF(X390=0,100,X390),100)</f>
        <v>100</v>
      </c>
    </row>
    <row r="391" spans="1:49" x14ac:dyDescent="0.2">
      <c r="A391" s="319">
        <v>39982</v>
      </c>
      <c r="B391" s="319" t="s">
        <v>469</v>
      </c>
      <c r="C391" s="326">
        <v>32</v>
      </c>
      <c r="D391" s="319"/>
      <c r="E391" s="352">
        <v>1</v>
      </c>
      <c r="F391" s="352">
        <v>1</v>
      </c>
      <c r="G391" s="474">
        <v>1.6770833333333332E-2</v>
      </c>
      <c r="H391" s="487" t="str">
        <f>IF(T391=J391,"Pers","")</f>
        <v/>
      </c>
      <c r="I391" s="487" t="str">
        <f>IF(E391&gt;1,IF(G391=K391,"Pers",""),"")</f>
        <v/>
      </c>
      <c r="J391" s="477">
        <f t="array" ref="J391">MIN(IF(L$13:L$1000=L391,T$13:T$1000))</f>
        <v>1.6701388888888891E-2</v>
      </c>
      <c r="K391" s="477">
        <f t="array" ref="K391">MIN(IF(L$13:L$1000=L391,U$13:U$1000))</f>
        <v>0</v>
      </c>
      <c r="L391" s="320" t="s">
        <v>35</v>
      </c>
      <c r="M391" s="428">
        <v>2.8587962962962963E-3</v>
      </c>
      <c r="N391" s="428">
        <v>1.6319444444444445E-3</v>
      </c>
      <c r="O391" s="428">
        <v>2.1180555555555553E-3</v>
      </c>
      <c r="P391" s="428">
        <v>1.3310185185185185E-3</v>
      </c>
      <c r="Q391" s="428">
        <v>2.4074074074074076E-3</v>
      </c>
      <c r="R391" s="428">
        <v>2.7662037037037034E-3</v>
      </c>
      <c r="S391" s="428">
        <v>3.6574074074074074E-3</v>
      </c>
      <c r="T391" s="430">
        <f>SUM(M391:S391)</f>
        <v>1.6770833333333332E-2</v>
      </c>
      <c r="U391" s="488" t="s">
        <v>529</v>
      </c>
      <c r="V391" s="331"/>
      <c r="W391" s="343"/>
      <c r="X391" s="343"/>
      <c r="Y391" s="316"/>
      <c r="Z391" s="412">
        <f>IF(M391=0,100,M391)</f>
        <v>2.8587962962962963E-3</v>
      </c>
      <c r="AA391" s="412">
        <f>IF(N391=0,100,N391)</f>
        <v>1.6319444444444445E-3</v>
      </c>
      <c r="AB391" s="412">
        <f>IF(O391=0,100,O391)</f>
        <v>2.1180555555555553E-3</v>
      </c>
      <c r="AC391" s="412">
        <f>IF(P391=0,100,P391)</f>
        <v>1.3310185185185185E-3</v>
      </c>
      <c r="AD391" s="412">
        <f>IF(Q391=0,100,Q391)</f>
        <v>2.4074074074074076E-3</v>
      </c>
      <c r="AE391" s="412">
        <f>IF(R391=0,100,R391)</f>
        <v>2.7662037037037034E-3</v>
      </c>
      <c r="AF391" s="412">
        <f>IF(S391=0,100,S391)</f>
        <v>3.6574074074074074E-3</v>
      </c>
      <c r="AG391" s="412">
        <f>IF(T391=0,100,T391)</f>
        <v>1.6770833333333332E-2</v>
      </c>
      <c r="AH391" s="412" t="str">
        <f>IF(U391=0,100,U391)</f>
        <v>x</v>
      </c>
      <c r="AI391" s="412">
        <f>IF(V391=0,100,V391)</f>
        <v>100</v>
      </c>
      <c r="AJ391" s="412">
        <f>IF(W391=0,100,W391)</f>
        <v>100</v>
      </c>
      <c r="AK391" s="412">
        <f>IF(X391=0,100,X391)</f>
        <v>100</v>
      </c>
      <c r="AL391" s="413">
        <f>IF($B391="Dame",IF(M391=0,100,M391),100)</f>
        <v>2.8587962962962963E-3</v>
      </c>
      <c r="AM391" s="413">
        <f>IF($B391="Dame",IF(N391=0,100,N391),100)</f>
        <v>1.6319444444444445E-3</v>
      </c>
      <c r="AN391" s="413">
        <f>IF($B391="Dame",IF(O391=0,100,O391),100)</f>
        <v>2.1180555555555553E-3</v>
      </c>
      <c r="AO391" s="413">
        <f>IF($B391="Dame",IF(P391=0,100,P391),100)</f>
        <v>1.3310185185185185E-3</v>
      </c>
      <c r="AP391" s="413">
        <f>IF($B391="Dame",IF(Q391=0,100,Q391),100)</f>
        <v>2.4074074074074076E-3</v>
      </c>
      <c r="AQ391" s="413">
        <f>IF($B391="Dame",IF(R391=0,100,R391),100)</f>
        <v>2.7662037037037034E-3</v>
      </c>
      <c r="AR391" s="413">
        <f>IF($B391="Dame",IF(S391=0,100,S391),100)</f>
        <v>3.6574074074074074E-3</v>
      </c>
      <c r="AS391" s="413">
        <f>IF($B391="Dame",IF(T391=0,100,T391),100)</f>
        <v>1.6770833333333332E-2</v>
      </c>
      <c r="AT391" s="413" t="str">
        <f>IF($B391="Dame",IF(U391=0,100,U391),100)</f>
        <v>x</v>
      </c>
      <c r="AU391" s="413">
        <f>IF($B391="Dame",IF(V391=0,100,V391),100)</f>
        <v>100</v>
      </c>
      <c r="AV391" s="413">
        <f>IF($B391="Dame",IF(W391=0,100,W391),100)</f>
        <v>100</v>
      </c>
      <c r="AW391" s="413">
        <f>IF($B391="Dame",IF(X391=0,100,X391),100)</f>
        <v>100</v>
      </c>
    </row>
    <row r="392" spans="1:49" x14ac:dyDescent="0.2">
      <c r="A392" s="319">
        <v>39982</v>
      </c>
      <c r="B392" s="319" t="s">
        <v>469</v>
      </c>
      <c r="C392" s="326">
        <v>125</v>
      </c>
      <c r="D392" s="319"/>
      <c r="E392" s="352">
        <v>1</v>
      </c>
      <c r="F392" s="352">
        <v>1</v>
      </c>
      <c r="G392" s="474">
        <v>1.7106481481481483E-2</v>
      </c>
      <c r="H392" s="487" t="str">
        <f>IF(T392=J392,"Pers","")</f>
        <v/>
      </c>
      <c r="I392" s="487" t="str">
        <f>IF(E392&gt;1,IF(G392=K392,"Pers",""),"")</f>
        <v/>
      </c>
      <c r="J392" s="477">
        <f t="array" ref="J392">MIN(IF(L$13:L$1000=L392,T$13:T$1000))</f>
        <v>1.6851851851851854E-2</v>
      </c>
      <c r="K392" s="477">
        <f t="array" ref="K392">MIN(IF(L$13:L$1000=L392,U$13:U$1000))</f>
        <v>0</v>
      </c>
      <c r="L392" s="320" t="s">
        <v>105</v>
      </c>
      <c r="M392" s="428">
        <v>2.9166666666666668E-3</v>
      </c>
      <c r="N392" s="428">
        <v>1.8055555555555557E-3</v>
      </c>
      <c r="O392" s="428">
        <v>2.0949074074074073E-3</v>
      </c>
      <c r="P392" s="428">
        <v>1.25E-3</v>
      </c>
      <c r="Q392" s="428">
        <v>2.5810185185185185E-3</v>
      </c>
      <c r="R392" s="428">
        <v>2.7777777777777779E-3</v>
      </c>
      <c r="S392" s="428">
        <v>3.6805555555555554E-3</v>
      </c>
      <c r="T392" s="430">
        <f>SUM(M392:S392)</f>
        <v>1.7106481481481483E-2</v>
      </c>
      <c r="U392" s="488" t="s">
        <v>529</v>
      </c>
      <c r="V392" s="343"/>
      <c r="W392" s="343"/>
      <c r="X392" s="343"/>
      <c r="Y392" s="408"/>
      <c r="Z392" s="412">
        <f>IF(M392=0,100,M392)</f>
        <v>2.9166666666666668E-3</v>
      </c>
      <c r="AA392" s="412">
        <f>IF(N392=0,100,N392)</f>
        <v>1.8055555555555557E-3</v>
      </c>
      <c r="AB392" s="412">
        <f>IF(O392=0,100,O392)</f>
        <v>2.0949074074074073E-3</v>
      </c>
      <c r="AC392" s="412">
        <f>IF(P392=0,100,P392)</f>
        <v>1.25E-3</v>
      </c>
      <c r="AD392" s="412">
        <f>IF(Q392=0,100,Q392)</f>
        <v>2.5810185185185185E-3</v>
      </c>
      <c r="AE392" s="412">
        <f>IF(R392=0,100,R392)</f>
        <v>2.7777777777777779E-3</v>
      </c>
      <c r="AF392" s="412">
        <f>IF(S392=0,100,S392)</f>
        <v>3.6805555555555554E-3</v>
      </c>
      <c r="AG392" s="412">
        <f>IF(T392=0,100,T392)</f>
        <v>1.7106481481481483E-2</v>
      </c>
      <c r="AH392" s="412" t="str">
        <f>IF(U392=0,100,U392)</f>
        <v>x</v>
      </c>
      <c r="AI392" s="412">
        <f>IF(V392=0,100,V392)</f>
        <v>100</v>
      </c>
      <c r="AJ392" s="412">
        <f>IF(W392=0,100,W392)</f>
        <v>100</v>
      </c>
      <c r="AK392" s="412">
        <f>IF(X392=0,100,X392)</f>
        <v>100</v>
      </c>
      <c r="AL392" s="413">
        <f>IF($B392="Dame",IF(M392=0,100,M392),100)</f>
        <v>2.9166666666666668E-3</v>
      </c>
      <c r="AM392" s="413">
        <f>IF($B392="Dame",IF(N392=0,100,N392),100)</f>
        <v>1.8055555555555557E-3</v>
      </c>
      <c r="AN392" s="413">
        <f>IF($B392="Dame",IF(O392=0,100,O392),100)</f>
        <v>2.0949074074074073E-3</v>
      </c>
      <c r="AO392" s="413">
        <f>IF($B392="Dame",IF(P392=0,100,P392),100)</f>
        <v>1.25E-3</v>
      </c>
      <c r="AP392" s="413">
        <f>IF($B392="Dame",IF(Q392=0,100,Q392),100)</f>
        <v>2.5810185185185185E-3</v>
      </c>
      <c r="AQ392" s="413">
        <f>IF($B392="Dame",IF(R392=0,100,R392),100)</f>
        <v>2.7777777777777779E-3</v>
      </c>
      <c r="AR392" s="413">
        <f>IF($B392="Dame",IF(S392=0,100,S392),100)</f>
        <v>3.6805555555555554E-3</v>
      </c>
      <c r="AS392" s="413">
        <f>IF($B392="Dame",IF(T392=0,100,T392),100)</f>
        <v>1.7106481481481483E-2</v>
      </c>
      <c r="AT392" s="413" t="str">
        <f>IF($B392="Dame",IF(U392=0,100,U392),100)</f>
        <v>x</v>
      </c>
      <c r="AU392" s="413">
        <f>IF($B392="Dame",IF(V392=0,100,V392),100)</f>
        <v>100</v>
      </c>
      <c r="AV392" s="413">
        <f>IF($B392="Dame",IF(W392=0,100,W392),100)</f>
        <v>100</v>
      </c>
      <c r="AW392" s="413">
        <f>IF($B392="Dame",IF(X392=0,100,X392),100)</f>
        <v>100</v>
      </c>
    </row>
    <row r="393" spans="1:49" x14ac:dyDescent="0.2">
      <c r="A393" s="319">
        <v>39982</v>
      </c>
      <c r="B393" s="319" t="s">
        <v>472</v>
      </c>
      <c r="C393" s="326">
        <v>424</v>
      </c>
      <c r="D393" s="319"/>
      <c r="E393" s="352">
        <v>1</v>
      </c>
      <c r="F393" s="352">
        <v>1</v>
      </c>
      <c r="G393" s="474">
        <v>1.7685185185185186E-2</v>
      </c>
      <c r="H393" s="487" t="str">
        <f>IF(T393=J393,"Pers","")</f>
        <v>Pers</v>
      </c>
      <c r="I393" s="487" t="str">
        <f>IF(E393&gt;1,IF(G393=K393,"Pers",""),"")</f>
        <v/>
      </c>
      <c r="J393" s="477">
        <f t="array" ref="J393">MIN(IF(L$13:L$1000=L393,T$13:T$1000))</f>
        <v>1.7685185185185186E-2</v>
      </c>
      <c r="K393" s="477">
        <f t="array" ref="K393">MIN(IF(L$13:L$1000=L393,U$13:U$1000))</f>
        <v>0</v>
      </c>
      <c r="L393" s="320" t="s">
        <v>256</v>
      </c>
      <c r="M393" s="428">
        <v>2.7777777777777779E-3</v>
      </c>
      <c r="N393" s="428">
        <v>1.9560185185185184E-3</v>
      </c>
      <c r="O393" s="428">
        <v>2.2106481481481478E-3</v>
      </c>
      <c r="P393" s="428">
        <v>1.1689814814814816E-3</v>
      </c>
      <c r="Q393" s="428">
        <v>2.7777777777777779E-3</v>
      </c>
      <c r="R393" s="428">
        <v>2.9745370370370373E-3</v>
      </c>
      <c r="S393" s="428">
        <v>3.8194444444444443E-3</v>
      </c>
      <c r="T393" s="430">
        <f>SUM(M393:S393)</f>
        <v>1.7685185185185186E-2</v>
      </c>
      <c r="U393" s="488" t="s">
        <v>529</v>
      </c>
      <c r="V393" s="343"/>
      <c r="W393" s="343"/>
      <c r="X393" s="343"/>
      <c r="Y393" s="408"/>
      <c r="Z393" s="412">
        <f>IF(M393=0,100,M393)</f>
        <v>2.7777777777777779E-3</v>
      </c>
      <c r="AA393" s="412">
        <f>IF(N393=0,100,N393)</f>
        <v>1.9560185185185184E-3</v>
      </c>
      <c r="AB393" s="412">
        <f>IF(O393=0,100,O393)</f>
        <v>2.2106481481481478E-3</v>
      </c>
      <c r="AC393" s="412">
        <f>IF(P393=0,100,P393)</f>
        <v>1.1689814814814816E-3</v>
      </c>
      <c r="AD393" s="412">
        <f>IF(Q393=0,100,Q393)</f>
        <v>2.7777777777777779E-3</v>
      </c>
      <c r="AE393" s="412">
        <f>IF(R393=0,100,R393)</f>
        <v>2.9745370370370373E-3</v>
      </c>
      <c r="AF393" s="412">
        <f>IF(S393=0,100,S393)</f>
        <v>3.8194444444444443E-3</v>
      </c>
      <c r="AG393" s="412">
        <f>IF(T393=0,100,T393)</f>
        <v>1.7685185185185186E-2</v>
      </c>
      <c r="AH393" s="412" t="str">
        <f>IF(U393=0,100,U393)</f>
        <v>x</v>
      </c>
      <c r="AI393" s="412">
        <f>IF(V393=0,100,V393)</f>
        <v>100</v>
      </c>
      <c r="AJ393" s="412">
        <f>IF(W393=0,100,W393)</f>
        <v>100</v>
      </c>
      <c r="AK393" s="412">
        <f>IF(X393=0,100,X393)</f>
        <v>100</v>
      </c>
      <c r="AL393" s="413">
        <f>IF($B393="Dame",IF(M393=0,100,M393),100)</f>
        <v>100</v>
      </c>
      <c r="AM393" s="413">
        <f>IF($B393="Dame",IF(N393=0,100,N393),100)</f>
        <v>100</v>
      </c>
      <c r="AN393" s="413">
        <f>IF($B393="Dame",IF(O393=0,100,O393),100)</f>
        <v>100</v>
      </c>
      <c r="AO393" s="413">
        <f>IF($B393="Dame",IF(P393=0,100,P393),100)</f>
        <v>100</v>
      </c>
      <c r="AP393" s="413">
        <f>IF($B393="Dame",IF(Q393=0,100,Q393),100)</f>
        <v>100</v>
      </c>
      <c r="AQ393" s="413">
        <f>IF($B393="Dame",IF(R393=0,100,R393),100)</f>
        <v>100</v>
      </c>
      <c r="AR393" s="413">
        <f>IF($B393="Dame",IF(S393=0,100,S393),100)</f>
        <v>100</v>
      </c>
      <c r="AS393" s="413">
        <f>IF($B393="Dame",IF(T393=0,100,T393),100)</f>
        <v>100</v>
      </c>
      <c r="AT393" s="413">
        <f>IF($B393="Dame",IF(U393=0,100,U393),100)</f>
        <v>100</v>
      </c>
      <c r="AU393" s="413">
        <f>IF($B393="Dame",IF(V393=0,100,V393),100)</f>
        <v>100</v>
      </c>
      <c r="AV393" s="413">
        <f>IF($B393="Dame",IF(W393=0,100,W393),100)</f>
        <v>100</v>
      </c>
      <c r="AW393" s="413">
        <f>IF($B393="Dame",IF(X393=0,100,X393),100)</f>
        <v>100</v>
      </c>
    </row>
    <row r="394" spans="1:49" x14ac:dyDescent="0.2">
      <c r="A394" s="319">
        <v>39982</v>
      </c>
      <c r="B394" s="319" t="s">
        <v>469</v>
      </c>
      <c r="C394" s="326">
        <v>51</v>
      </c>
      <c r="D394" s="319"/>
      <c r="E394" s="352">
        <v>1</v>
      </c>
      <c r="F394" s="352">
        <v>1</v>
      </c>
      <c r="G394" s="474">
        <v>1.8067129629629627E-2</v>
      </c>
      <c r="H394" s="487" t="str">
        <f>IF(T394=J394,"Pers","")</f>
        <v/>
      </c>
      <c r="I394" s="487" t="str">
        <f>IF(E394&gt;1,IF(G394=K394,"Pers",""),"")</f>
        <v/>
      </c>
      <c r="J394" s="477">
        <f t="array" ref="J394">MIN(IF(L$13:L$1000=L394,T$13:T$1000))</f>
        <v>1.7361111111111112E-2</v>
      </c>
      <c r="K394" s="477">
        <f t="array" ref="K394">MIN(IF(L$13:L$1000=L394,U$13:U$1000))</f>
        <v>0</v>
      </c>
      <c r="L394" s="320" t="s">
        <v>55</v>
      </c>
      <c r="M394" s="428">
        <v>3.1018518518518522E-3</v>
      </c>
      <c r="N394" s="428">
        <v>2.0370370370370373E-3</v>
      </c>
      <c r="O394" s="428">
        <v>2.2569444444444447E-3</v>
      </c>
      <c r="P394" s="428">
        <v>1.3310185185185185E-3</v>
      </c>
      <c r="Q394" s="428">
        <v>2.7893518518518519E-3</v>
      </c>
      <c r="R394" s="428">
        <v>2.8356481481481479E-3</v>
      </c>
      <c r="S394" s="428">
        <v>3.7152777777777774E-3</v>
      </c>
      <c r="T394" s="430">
        <f>SUM(M394:S394)</f>
        <v>1.8067129629629627E-2</v>
      </c>
      <c r="U394" s="488" t="s">
        <v>529</v>
      </c>
      <c r="V394" s="343"/>
      <c r="W394" s="343"/>
      <c r="X394" s="343"/>
      <c r="Y394" s="408"/>
      <c r="Z394" s="412">
        <f>IF(M394=0,100,M394)</f>
        <v>3.1018518518518522E-3</v>
      </c>
      <c r="AA394" s="412">
        <f>IF(N394=0,100,N394)</f>
        <v>2.0370370370370373E-3</v>
      </c>
      <c r="AB394" s="412">
        <f>IF(O394=0,100,O394)</f>
        <v>2.2569444444444447E-3</v>
      </c>
      <c r="AC394" s="412">
        <f>IF(P394=0,100,P394)</f>
        <v>1.3310185185185185E-3</v>
      </c>
      <c r="AD394" s="412">
        <f>IF(Q394=0,100,Q394)</f>
        <v>2.7893518518518519E-3</v>
      </c>
      <c r="AE394" s="412">
        <f>IF(R394=0,100,R394)</f>
        <v>2.8356481481481479E-3</v>
      </c>
      <c r="AF394" s="412">
        <f>IF(S394=0,100,S394)</f>
        <v>3.7152777777777774E-3</v>
      </c>
      <c r="AG394" s="412">
        <f>IF(T394=0,100,T394)</f>
        <v>1.8067129629629627E-2</v>
      </c>
      <c r="AH394" s="412" t="str">
        <f>IF(U394=0,100,U394)</f>
        <v>x</v>
      </c>
      <c r="AI394" s="412">
        <f>IF(V394=0,100,V394)</f>
        <v>100</v>
      </c>
      <c r="AJ394" s="412">
        <f>IF(W394=0,100,W394)</f>
        <v>100</v>
      </c>
      <c r="AK394" s="412">
        <f>IF(X394=0,100,X394)</f>
        <v>100</v>
      </c>
      <c r="AL394" s="413">
        <f>IF($B394="Dame",IF(M394=0,100,M394),100)</f>
        <v>3.1018518518518522E-3</v>
      </c>
      <c r="AM394" s="413">
        <f>IF($B394="Dame",IF(N394=0,100,N394),100)</f>
        <v>2.0370370370370373E-3</v>
      </c>
      <c r="AN394" s="413">
        <f>IF($B394="Dame",IF(O394=0,100,O394),100)</f>
        <v>2.2569444444444447E-3</v>
      </c>
      <c r="AO394" s="413">
        <f>IF($B394="Dame",IF(P394=0,100,P394),100)</f>
        <v>1.3310185185185185E-3</v>
      </c>
      <c r="AP394" s="413">
        <f>IF($B394="Dame",IF(Q394=0,100,Q394),100)</f>
        <v>2.7893518518518519E-3</v>
      </c>
      <c r="AQ394" s="413">
        <f>IF($B394="Dame",IF(R394=0,100,R394),100)</f>
        <v>2.8356481481481479E-3</v>
      </c>
      <c r="AR394" s="413">
        <f>IF($B394="Dame",IF(S394=0,100,S394),100)</f>
        <v>3.7152777777777774E-3</v>
      </c>
      <c r="AS394" s="413">
        <f>IF($B394="Dame",IF(T394=0,100,T394),100)</f>
        <v>1.8067129629629627E-2</v>
      </c>
      <c r="AT394" s="413" t="str">
        <f>IF($B394="Dame",IF(U394=0,100,U394),100)</f>
        <v>x</v>
      </c>
      <c r="AU394" s="413">
        <f>IF($B394="Dame",IF(V394=0,100,V394),100)</f>
        <v>100</v>
      </c>
      <c r="AV394" s="413">
        <f>IF($B394="Dame",IF(W394=0,100,W394),100)</f>
        <v>100</v>
      </c>
      <c r="AW394" s="413">
        <f>IF($B394="Dame",IF(X394=0,100,X394),100)</f>
        <v>100</v>
      </c>
    </row>
    <row r="395" spans="1:49" x14ac:dyDescent="0.2">
      <c r="A395" s="319">
        <v>39982</v>
      </c>
      <c r="B395" s="319" t="s">
        <v>472</v>
      </c>
      <c r="C395" s="326">
        <v>468</v>
      </c>
      <c r="D395" s="319"/>
      <c r="E395" s="352">
        <v>1</v>
      </c>
      <c r="F395" s="352">
        <v>1</v>
      </c>
      <c r="G395" s="474">
        <v>1.9351851851851849E-2</v>
      </c>
      <c r="H395" s="487" t="str">
        <f>IF(T395=J395,"Pers","")</f>
        <v>Pers</v>
      </c>
      <c r="I395" s="487" t="str">
        <f>IF(E395&gt;1,IF(G395=K395,"Pers",""),"")</f>
        <v/>
      </c>
      <c r="J395" s="477">
        <f t="array" ref="J395">MIN(IF(L$13:L$1000=L395,T$13:T$1000))</f>
        <v>1.9351851851851849E-2</v>
      </c>
      <c r="K395" s="477">
        <f t="array" ref="K395">MIN(IF(L$13:L$1000=L395,U$13:U$1000))</f>
        <v>0</v>
      </c>
      <c r="L395" s="320" t="s">
        <v>286</v>
      </c>
      <c r="M395" s="441">
        <v>2.9398148148148148E-3</v>
      </c>
      <c r="N395" s="428">
        <v>1.9907407407407408E-3</v>
      </c>
      <c r="O395" s="428">
        <v>2.2453703703703702E-3</v>
      </c>
      <c r="P395" s="428">
        <v>1.5972222222222221E-3</v>
      </c>
      <c r="Q395" s="428">
        <v>3.0092592592592588E-3</v>
      </c>
      <c r="R395" s="442">
        <v>3.3333333333333335E-3</v>
      </c>
      <c r="S395" s="428">
        <v>4.2361111111111106E-3</v>
      </c>
      <c r="T395" s="430">
        <f>SUM(M395:S395)</f>
        <v>1.9351851851851849E-2</v>
      </c>
      <c r="U395" s="488" t="s">
        <v>529</v>
      </c>
      <c r="V395" s="343"/>
      <c r="W395" s="343"/>
      <c r="X395" s="343"/>
      <c r="Y395" s="408"/>
      <c r="Z395" s="412">
        <f>IF(M395=0,100,M395)</f>
        <v>2.9398148148148148E-3</v>
      </c>
      <c r="AA395" s="412">
        <f>IF(N395=0,100,N395)</f>
        <v>1.9907407407407408E-3</v>
      </c>
      <c r="AB395" s="412">
        <f>IF(O395=0,100,O395)</f>
        <v>2.2453703703703702E-3</v>
      </c>
      <c r="AC395" s="412">
        <f>IF(P395=0,100,P395)</f>
        <v>1.5972222222222221E-3</v>
      </c>
      <c r="AD395" s="412">
        <f>IF(Q395=0,100,Q395)</f>
        <v>3.0092592592592588E-3</v>
      </c>
      <c r="AE395" s="412">
        <f>IF(R395=0,100,R395)</f>
        <v>3.3333333333333335E-3</v>
      </c>
      <c r="AF395" s="412">
        <f>IF(S395=0,100,S395)</f>
        <v>4.2361111111111106E-3</v>
      </c>
      <c r="AG395" s="412">
        <f>IF(T395=0,100,T395)</f>
        <v>1.9351851851851849E-2</v>
      </c>
      <c r="AH395" s="412" t="str">
        <f>IF(U395=0,100,U395)</f>
        <v>x</v>
      </c>
      <c r="AI395" s="412">
        <f>IF(V395=0,100,V395)</f>
        <v>100</v>
      </c>
      <c r="AJ395" s="412">
        <f>IF(W395=0,100,W395)</f>
        <v>100</v>
      </c>
      <c r="AK395" s="412">
        <f>IF(X395=0,100,X395)</f>
        <v>100</v>
      </c>
      <c r="AL395" s="413">
        <f>IF($B395="Dame",IF(M395=0,100,M395),100)</f>
        <v>100</v>
      </c>
      <c r="AM395" s="413">
        <f>IF($B395="Dame",IF(N395=0,100,N395),100)</f>
        <v>100</v>
      </c>
      <c r="AN395" s="413">
        <f>IF($B395="Dame",IF(O395=0,100,O395),100)</f>
        <v>100</v>
      </c>
      <c r="AO395" s="413">
        <f>IF($B395="Dame",IF(P395=0,100,P395),100)</f>
        <v>100</v>
      </c>
      <c r="AP395" s="413">
        <f>IF($B395="Dame",IF(Q395=0,100,Q395),100)</f>
        <v>100</v>
      </c>
      <c r="AQ395" s="413">
        <f>IF($B395="Dame",IF(R395=0,100,R395),100)</f>
        <v>100</v>
      </c>
      <c r="AR395" s="413">
        <f>IF($B395="Dame",IF(S395=0,100,S395),100)</f>
        <v>100</v>
      </c>
      <c r="AS395" s="413">
        <f>IF($B395="Dame",IF(T395=0,100,T395),100)</f>
        <v>100</v>
      </c>
      <c r="AT395" s="413">
        <f>IF($B395="Dame",IF(U395=0,100,U395),100)</f>
        <v>100</v>
      </c>
      <c r="AU395" s="413">
        <f>IF($B395="Dame",IF(V395=0,100,V395),100)</f>
        <v>100</v>
      </c>
      <c r="AV395" s="413">
        <f>IF($B395="Dame",IF(W395=0,100,W395),100)</f>
        <v>100</v>
      </c>
      <c r="AW395" s="413">
        <f>IF($B395="Dame",IF(X395=0,100,X395),100)</f>
        <v>100</v>
      </c>
    </row>
    <row r="396" spans="1:49" x14ac:dyDescent="0.2">
      <c r="A396" s="319">
        <v>39982</v>
      </c>
      <c r="B396" s="319" t="s">
        <v>472</v>
      </c>
      <c r="C396" s="326">
        <v>309</v>
      </c>
      <c r="D396" s="319"/>
      <c r="E396" s="352">
        <v>1</v>
      </c>
      <c r="F396" s="352">
        <v>1</v>
      </c>
      <c r="G396" s="474">
        <v>1.9675925925925927E-2</v>
      </c>
      <c r="H396" s="487" t="str">
        <f>IF(T396=J396,"Pers","")</f>
        <v/>
      </c>
      <c r="I396" s="487" t="str">
        <f>IF(E396&gt;1,IF(G396=K396,"Pers",""),"")</f>
        <v/>
      </c>
      <c r="J396" s="477">
        <f t="array" ref="J396">MIN(IF(L$13:L$1000=L396,T$13:T$1000))</f>
        <v>1.6319444444444445E-2</v>
      </c>
      <c r="K396" s="477">
        <f t="array" ref="K396">MIN(IF(L$13:L$1000=L396,U$13:U$1000))</f>
        <v>0</v>
      </c>
      <c r="L396" s="320" t="s">
        <v>203</v>
      </c>
      <c r="M396" s="441">
        <v>3.2523148148148151E-3</v>
      </c>
      <c r="N396" s="428">
        <v>2.0601851851851853E-3</v>
      </c>
      <c r="O396" s="428"/>
      <c r="P396" s="428">
        <v>3.9699074074074072E-3</v>
      </c>
      <c r="Q396" s="428">
        <v>2.9629629629629628E-3</v>
      </c>
      <c r="R396" s="442">
        <v>3.1018518518518522E-3</v>
      </c>
      <c r="S396" s="428">
        <v>4.3287037037037035E-3</v>
      </c>
      <c r="T396" s="430">
        <f>SUM(M396:S396)</f>
        <v>1.9675925925925927E-2</v>
      </c>
      <c r="U396" s="488" t="s">
        <v>529</v>
      </c>
      <c r="V396" s="343"/>
      <c r="W396" s="343"/>
      <c r="X396" s="343"/>
      <c r="Y396" s="408"/>
      <c r="Z396" s="412">
        <f>IF(M396=0,100,M396)</f>
        <v>3.2523148148148151E-3</v>
      </c>
      <c r="AA396" s="412">
        <f>IF(N396=0,100,N396)</f>
        <v>2.0601851851851853E-3</v>
      </c>
      <c r="AB396" s="412">
        <f>IF(O396=0,100,O396)</f>
        <v>100</v>
      </c>
      <c r="AC396" s="412">
        <f>IF(P396=0,100,P396)</f>
        <v>3.9699074074074072E-3</v>
      </c>
      <c r="AD396" s="412">
        <f>IF(Q396=0,100,Q396)</f>
        <v>2.9629629629629628E-3</v>
      </c>
      <c r="AE396" s="412">
        <f>IF(R396=0,100,R396)</f>
        <v>3.1018518518518522E-3</v>
      </c>
      <c r="AF396" s="412">
        <f>IF(S396=0,100,S396)</f>
        <v>4.3287037037037035E-3</v>
      </c>
      <c r="AG396" s="412">
        <f>IF(T396=0,100,T396)</f>
        <v>1.9675925925925927E-2</v>
      </c>
      <c r="AH396" s="412" t="str">
        <f>IF(U396=0,100,U396)</f>
        <v>x</v>
      </c>
      <c r="AI396" s="412">
        <f>IF(V396=0,100,V396)</f>
        <v>100</v>
      </c>
      <c r="AJ396" s="412">
        <f>IF(W396=0,100,W396)</f>
        <v>100</v>
      </c>
      <c r="AK396" s="412">
        <f>IF(X396=0,100,X396)</f>
        <v>100</v>
      </c>
      <c r="AL396" s="413">
        <f>IF($B396="Dame",IF(M396=0,100,M396),100)</f>
        <v>100</v>
      </c>
      <c r="AM396" s="413">
        <f>IF($B396="Dame",IF(N396=0,100,N396),100)</f>
        <v>100</v>
      </c>
      <c r="AN396" s="413">
        <f>IF($B396="Dame",IF(O396=0,100,O396),100)</f>
        <v>100</v>
      </c>
      <c r="AO396" s="413">
        <f>IF($B396="Dame",IF(P396=0,100,P396),100)</f>
        <v>100</v>
      </c>
      <c r="AP396" s="413">
        <f>IF($B396="Dame",IF(Q396=0,100,Q396),100)</f>
        <v>100</v>
      </c>
      <c r="AQ396" s="413">
        <f>IF($B396="Dame",IF(R396=0,100,R396),100)</f>
        <v>100</v>
      </c>
      <c r="AR396" s="413">
        <f>IF($B396="Dame",IF(S396=0,100,S396),100)</f>
        <v>100</v>
      </c>
      <c r="AS396" s="413">
        <f>IF($B396="Dame",IF(T396=0,100,T396),100)</f>
        <v>100</v>
      </c>
      <c r="AT396" s="413">
        <f>IF($B396="Dame",IF(U396=0,100,U396),100)</f>
        <v>100</v>
      </c>
      <c r="AU396" s="413">
        <f>IF($B396="Dame",IF(V396=0,100,V396),100)</f>
        <v>100</v>
      </c>
      <c r="AV396" s="413">
        <f>IF($B396="Dame",IF(W396=0,100,W396),100)</f>
        <v>100</v>
      </c>
      <c r="AW396" s="413">
        <f>IF($B396="Dame",IF(X396=0,100,X396),100)</f>
        <v>100</v>
      </c>
    </row>
    <row r="397" spans="1:49" x14ac:dyDescent="0.2">
      <c r="A397" s="392">
        <v>39982</v>
      </c>
      <c r="B397" s="392" t="s">
        <v>469</v>
      </c>
      <c r="C397" s="393">
        <v>123</v>
      </c>
      <c r="D397" s="392"/>
      <c r="E397" s="394">
        <v>1</v>
      </c>
      <c r="F397" s="394">
        <v>1</v>
      </c>
      <c r="G397" s="474">
        <v>2.1111111111111108E-2</v>
      </c>
      <c r="H397" s="487" t="str">
        <f>IF(T397=J397,"Pers","")</f>
        <v>Pers</v>
      </c>
      <c r="I397" s="487" t="str">
        <f>IF(E397&gt;1,IF(G397=K397,"Pers",""),"")</f>
        <v/>
      </c>
      <c r="J397" s="477">
        <f t="array" ref="J397">MIN(IF(L$13:L$1000=L397,T$13:T$1000))</f>
        <v>2.1111111111111108E-2</v>
      </c>
      <c r="K397" s="477">
        <f t="array" ref="K397">MIN(IF(L$13:L$1000=L397,U$13:U$1000))</f>
        <v>0</v>
      </c>
      <c r="L397" s="490" t="s">
        <v>104</v>
      </c>
      <c r="M397" s="428">
        <v>3.3101851851851851E-3</v>
      </c>
      <c r="N397" s="428">
        <v>2.3842592592592591E-3</v>
      </c>
      <c r="O397" s="428">
        <v>2.4537037037037036E-3</v>
      </c>
      <c r="P397" s="428">
        <v>1.7708333333333332E-3</v>
      </c>
      <c r="Q397" s="428">
        <v>3.1944444444444442E-3</v>
      </c>
      <c r="R397" s="428">
        <v>3.3333333333333335E-3</v>
      </c>
      <c r="S397" s="439">
        <v>4.6643518518518518E-3</v>
      </c>
      <c r="T397" s="440">
        <f>SUM(M397:S397)</f>
        <v>2.1111111111111108E-2</v>
      </c>
      <c r="U397" s="491" t="s">
        <v>529</v>
      </c>
      <c r="V397" s="438"/>
      <c r="W397" s="438"/>
      <c r="X397" s="438"/>
      <c r="Y397" s="408"/>
      <c r="Z397" s="412">
        <f>IF(M397=0,100,M397)</f>
        <v>3.3101851851851851E-3</v>
      </c>
      <c r="AA397" s="412">
        <f>IF(N397=0,100,N397)</f>
        <v>2.3842592592592591E-3</v>
      </c>
      <c r="AB397" s="412">
        <f>IF(O397=0,100,O397)</f>
        <v>2.4537037037037036E-3</v>
      </c>
      <c r="AC397" s="412">
        <f>IF(P397=0,100,P397)</f>
        <v>1.7708333333333332E-3</v>
      </c>
      <c r="AD397" s="412">
        <f>IF(Q397=0,100,Q397)</f>
        <v>3.1944444444444442E-3</v>
      </c>
      <c r="AE397" s="412">
        <f>IF(R397=0,100,R397)</f>
        <v>3.3333333333333335E-3</v>
      </c>
      <c r="AF397" s="412">
        <f>IF(S397=0,100,S397)</f>
        <v>4.6643518518518518E-3</v>
      </c>
      <c r="AG397" s="412">
        <f>IF(T397=0,100,T397)</f>
        <v>2.1111111111111108E-2</v>
      </c>
      <c r="AH397" s="412" t="str">
        <f>IF(U397=0,100,U397)</f>
        <v>x</v>
      </c>
      <c r="AI397" s="412">
        <f>IF(V397=0,100,V397)</f>
        <v>100</v>
      </c>
      <c r="AJ397" s="412">
        <f>IF(W397=0,100,W397)</f>
        <v>100</v>
      </c>
      <c r="AK397" s="412">
        <f>IF(X397=0,100,X397)</f>
        <v>100</v>
      </c>
      <c r="AL397" s="413">
        <f>IF($B397="Dame",IF(M397=0,100,M397),100)</f>
        <v>3.3101851851851851E-3</v>
      </c>
      <c r="AM397" s="413">
        <f>IF($B397="Dame",IF(N397=0,100,N397),100)</f>
        <v>2.3842592592592591E-3</v>
      </c>
      <c r="AN397" s="413">
        <f>IF($B397="Dame",IF(O397=0,100,O397),100)</f>
        <v>2.4537037037037036E-3</v>
      </c>
      <c r="AO397" s="413">
        <f>IF($B397="Dame",IF(P397=0,100,P397),100)</f>
        <v>1.7708333333333332E-3</v>
      </c>
      <c r="AP397" s="413">
        <f>IF($B397="Dame",IF(Q397=0,100,Q397),100)</f>
        <v>3.1944444444444442E-3</v>
      </c>
      <c r="AQ397" s="413">
        <f>IF($B397="Dame",IF(R397=0,100,R397),100)</f>
        <v>3.3333333333333335E-3</v>
      </c>
      <c r="AR397" s="413">
        <f>IF($B397="Dame",IF(S397=0,100,S397),100)</f>
        <v>4.6643518518518518E-3</v>
      </c>
      <c r="AS397" s="413">
        <f>IF($B397="Dame",IF(T397=0,100,T397),100)</f>
        <v>2.1111111111111108E-2</v>
      </c>
      <c r="AT397" s="413" t="str">
        <f>IF($B397="Dame",IF(U397=0,100,U397),100)</f>
        <v>x</v>
      </c>
      <c r="AU397" s="413">
        <f>IF($B397="Dame",IF(V397=0,100,V397),100)</f>
        <v>100</v>
      </c>
      <c r="AV397" s="413">
        <f>IF($B397="Dame",IF(W397=0,100,W397),100)</f>
        <v>100</v>
      </c>
      <c r="AW397" s="413">
        <f>IF($B397="Dame",IF(X397=0,100,X397),100)</f>
        <v>100</v>
      </c>
    </row>
    <row r="398" spans="1:49" x14ac:dyDescent="0.2">
      <c r="A398" s="319">
        <v>39982</v>
      </c>
      <c r="B398" s="319" t="s">
        <v>472</v>
      </c>
      <c r="C398" s="326">
        <v>304</v>
      </c>
      <c r="D398" s="319"/>
      <c r="E398" s="352">
        <v>1</v>
      </c>
      <c r="F398" s="352">
        <v>1</v>
      </c>
      <c r="G398" s="474">
        <v>2.2777777777777779E-2</v>
      </c>
      <c r="H398" s="487" t="str">
        <f>IF(T398=J398,"Pers","")</f>
        <v/>
      </c>
      <c r="I398" s="487" t="str">
        <f>IF(E398&gt;1,IF(G398=K398,"Pers",""),"")</f>
        <v/>
      </c>
      <c r="J398" s="477">
        <f t="array" ref="J398">MIN(IF(L$13:L$1000=L398,T$13:T$1000))</f>
        <v>2.239583333333333E-2</v>
      </c>
      <c r="K398" s="477">
        <f t="array" ref="K398">MIN(IF(L$13:L$1000=L398,U$13:U$1000))</f>
        <v>0</v>
      </c>
      <c r="L398" s="320" t="s">
        <v>199</v>
      </c>
      <c r="M398" s="428">
        <v>3.9351851851851857E-3</v>
      </c>
      <c r="N398" s="428">
        <v>2.2569444444444447E-3</v>
      </c>
      <c r="O398" s="428"/>
      <c r="P398" s="428">
        <v>4.6643518518518518E-3</v>
      </c>
      <c r="Q398" s="428">
        <v>3.2638888888888891E-3</v>
      </c>
      <c r="R398" s="428">
        <v>3.7499999999999999E-3</v>
      </c>
      <c r="S398" s="428">
        <v>4.9074074074074072E-3</v>
      </c>
      <c r="T398" s="430">
        <f>SUM(M398:S398)</f>
        <v>2.2777777777777779E-2</v>
      </c>
      <c r="U398" s="488" t="s">
        <v>529</v>
      </c>
      <c r="V398" s="343"/>
      <c r="W398" s="343"/>
      <c r="X398" s="343"/>
      <c r="Y398" s="408"/>
      <c r="Z398" s="412">
        <f>IF(M398=0,100,M398)</f>
        <v>3.9351851851851857E-3</v>
      </c>
      <c r="AA398" s="412">
        <f>IF(N398=0,100,N398)</f>
        <v>2.2569444444444447E-3</v>
      </c>
      <c r="AB398" s="412">
        <f>IF(O398=0,100,O398)</f>
        <v>100</v>
      </c>
      <c r="AC398" s="412">
        <f>IF(P398=0,100,P398)</f>
        <v>4.6643518518518518E-3</v>
      </c>
      <c r="AD398" s="412">
        <f>IF(Q398=0,100,Q398)</f>
        <v>3.2638888888888891E-3</v>
      </c>
      <c r="AE398" s="412">
        <f>IF(R398=0,100,R398)</f>
        <v>3.7499999999999999E-3</v>
      </c>
      <c r="AF398" s="412">
        <f>IF(S398=0,100,S398)</f>
        <v>4.9074074074074072E-3</v>
      </c>
      <c r="AG398" s="412">
        <f>IF(T398=0,100,T398)</f>
        <v>2.2777777777777779E-2</v>
      </c>
      <c r="AH398" s="412" t="str">
        <f>IF(U398=0,100,U398)</f>
        <v>x</v>
      </c>
      <c r="AI398" s="412">
        <f>IF(V398=0,100,V398)</f>
        <v>100</v>
      </c>
      <c r="AJ398" s="412">
        <f>IF(W398=0,100,W398)</f>
        <v>100</v>
      </c>
      <c r="AK398" s="412">
        <f>IF(X398=0,100,X398)</f>
        <v>100</v>
      </c>
      <c r="AL398" s="413">
        <f>IF($B398="Dame",IF(M398=0,100,M398),100)</f>
        <v>100</v>
      </c>
      <c r="AM398" s="413">
        <f>IF($B398="Dame",IF(N398=0,100,N398),100)</f>
        <v>100</v>
      </c>
      <c r="AN398" s="413">
        <f>IF($B398="Dame",IF(O398=0,100,O398),100)</f>
        <v>100</v>
      </c>
      <c r="AO398" s="413">
        <f>IF($B398="Dame",IF(P398=0,100,P398),100)</f>
        <v>100</v>
      </c>
      <c r="AP398" s="413">
        <f>IF($B398="Dame",IF(Q398=0,100,Q398),100)</f>
        <v>100</v>
      </c>
      <c r="AQ398" s="413">
        <f>IF($B398="Dame",IF(R398=0,100,R398),100)</f>
        <v>100</v>
      </c>
      <c r="AR398" s="413">
        <f>IF($B398="Dame",IF(S398=0,100,S398),100)</f>
        <v>100</v>
      </c>
      <c r="AS398" s="413">
        <f>IF($B398="Dame",IF(T398=0,100,T398),100)</f>
        <v>100</v>
      </c>
      <c r="AT398" s="413">
        <f>IF($B398="Dame",IF(U398=0,100,U398),100)</f>
        <v>100</v>
      </c>
      <c r="AU398" s="413">
        <f>IF($B398="Dame",IF(V398=0,100,V398),100)</f>
        <v>100</v>
      </c>
      <c r="AV398" s="413">
        <f>IF($B398="Dame",IF(W398=0,100,W398),100)</f>
        <v>100</v>
      </c>
      <c r="AW398" s="413">
        <f>IF($B398="Dame",IF(X398=0,100,X398),100)</f>
        <v>100</v>
      </c>
    </row>
    <row r="399" spans="1:49" x14ac:dyDescent="0.2">
      <c r="A399" s="319">
        <v>39982</v>
      </c>
      <c r="B399" s="319" t="s">
        <v>472</v>
      </c>
      <c r="C399" s="326">
        <v>287</v>
      </c>
      <c r="D399" s="319"/>
      <c r="E399" s="352">
        <v>2</v>
      </c>
      <c r="F399" s="352">
        <v>1</v>
      </c>
      <c r="G399" s="475">
        <v>2.6377314814814812E-2</v>
      </c>
      <c r="H399" s="487" t="str">
        <f>IF(T399=J399,"Pers","")</f>
        <v>Pers</v>
      </c>
      <c r="I399" s="487" t="str">
        <f>IF(E399&gt;1,IF(G399=K399,"Pers",""),"")</f>
        <v>Pers</v>
      </c>
      <c r="J399" s="477">
        <f t="array" ref="J399">MIN(IF(L$13:L$1000=L399,T$13:T$1000))</f>
        <v>1.2881944444444444E-2</v>
      </c>
      <c r="K399" s="477">
        <f t="array" ref="K399">MIN(IF(L$13:L$1000=L399,U$13:U$1000))</f>
        <v>2.6377314814814812E-2</v>
      </c>
      <c r="L399" s="326" t="s">
        <v>194</v>
      </c>
      <c r="M399" s="428">
        <v>2.1875000000000002E-3</v>
      </c>
      <c r="N399" s="428">
        <v>1.3541666666666667E-3</v>
      </c>
      <c r="O399" s="428">
        <v>1.6550925925925926E-3</v>
      </c>
      <c r="P399" s="428">
        <v>9.2592592592592585E-4</v>
      </c>
      <c r="Q399" s="428">
        <v>1.8402777777777777E-3</v>
      </c>
      <c r="R399" s="428">
        <v>2.1759259259259258E-3</v>
      </c>
      <c r="S399" s="428">
        <v>2.7430555555555559E-3</v>
      </c>
      <c r="T399" s="430">
        <f>SUM(M399:S399)</f>
        <v>1.2881944444444444E-2</v>
      </c>
      <c r="U399" s="488" t="s">
        <v>529</v>
      </c>
      <c r="V399" s="343"/>
      <c r="W399" s="343"/>
      <c r="X399" s="343"/>
      <c r="Y399" s="408"/>
      <c r="Z399" s="412">
        <f>IF(M399=0,100,M399)</f>
        <v>2.1875000000000002E-3</v>
      </c>
      <c r="AA399" s="412">
        <f>IF(N399=0,100,N399)</f>
        <v>1.3541666666666667E-3</v>
      </c>
      <c r="AB399" s="412">
        <f>IF(O399=0,100,O399)</f>
        <v>1.6550925925925926E-3</v>
      </c>
      <c r="AC399" s="412">
        <f>IF(P399=0,100,P399)</f>
        <v>9.2592592592592585E-4</v>
      </c>
      <c r="AD399" s="412">
        <f>IF(Q399=0,100,Q399)</f>
        <v>1.8402777777777777E-3</v>
      </c>
      <c r="AE399" s="412">
        <f>IF(R399=0,100,R399)</f>
        <v>2.1759259259259258E-3</v>
      </c>
      <c r="AF399" s="412">
        <f>IF(S399=0,100,S399)</f>
        <v>2.7430555555555559E-3</v>
      </c>
      <c r="AG399" s="412">
        <f>IF(T399=0,100,T399)</f>
        <v>1.2881944444444444E-2</v>
      </c>
      <c r="AH399" s="412" t="str">
        <f>IF(U399=0,100,U399)</f>
        <v>x</v>
      </c>
      <c r="AI399" s="412">
        <f>IF(V399=0,100,V399)</f>
        <v>100</v>
      </c>
      <c r="AJ399" s="412">
        <f>IF(W399=0,100,W399)</f>
        <v>100</v>
      </c>
      <c r="AK399" s="412">
        <f>IF(X399=0,100,X399)</f>
        <v>100</v>
      </c>
      <c r="AL399" s="413">
        <f>IF($B399="Dame",IF(M399=0,100,M399),100)</f>
        <v>100</v>
      </c>
      <c r="AM399" s="413">
        <f>IF($B399="Dame",IF(N399=0,100,N399),100)</f>
        <v>100</v>
      </c>
      <c r="AN399" s="413">
        <f>IF($B399="Dame",IF(O399=0,100,O399),100)</f>
        <v>100</v>
      </c>
      <c r="AO399" s="413">
        <f>IF($B399="Dame",IF(P399=0,100,P399),100)</f>
        <v>100</v>
      </c>
      <c r="AP399" s="413">
        <f>IF($B399="Dame",IF(Q399=0,100,Q399),100)</f>
        <v>100</v>
      </c>
      <c r="AQ399" s="413">
        <f>IF($B399="Dame",IF(R399=0,100,R399),100)</f>
        <v>100</v>
      </c>
      <c r="AR399" s="413">
        <f>IF($B399="Dame",IF(S399=0,100,S399),100)</f>
        <v>100</v>
      </c>
      <c r="AS399" s="413">
        <f>IF($B399="Dame",IF(T399=0,100,T399),100)</f>
        <v>100</v>
      </c>
      <c r="AT399" s="413">
        <f>IF($B399="Dame",IF(U399=0,100,U399),100)</f>
        <v>100</v>
      </c>
      <c r="AU399" s="413">
        <f>IF($B399="Dame",IF(V399=0,100,V399),100)</f>
        <v>100</v>
      </c>
      <c r="AV399" s="413">
        <f>IF($B399="Dame",IF(W399=0,100,W399),100)</f>
        <v>100</v>
      </c>
      <c r="AW399" s="413">
        <f>IF($B399="Dame",IF(X399=0,100,X399),100)</f>
        <v>100</v>
      </c>
    </row>
    <row r="400" spans="1:49" x14ac:dyDescent="0.2">
      <c r="A400" s="319">
        <v>39982</v>
      </c>
      <c r="B400" s="319" t="s">
        <v>472</v>
      </c>
      <c r="C400" s="326">
        <v>288</v>
      </c>
      <c r="D400" s="319"/>
      <c r="E400" s="352">
        <v>2</v>
      </c>
      <c r="F400" s="352">
        <v>2</v>
      </c>
      <c r="G400" s="475">
        <v>2.6377314814814812E-2</v>
      </c>
      <c r="H400" s="487" t="str">
        <f>IF(T400=J400,"Pers","")</f>
        <v/>
      </c>
      <c r="I400" s="487" t="str">
        <f>IF(E400&gt;1,IF(G400=K400,"Pers",""),"")</f>
        <v>Pers</v>
      </c>
      <c r="J400" s="477">
        <f t="array" ref="J400">MIN(IF(L$13:L$1000=L400,T$13:T$1000))</f>
        <v>1.2881944444444444E-2</v>
      </c>
      <c r="K400" s="477">
        <f t="array" ref="K400">MIN(IF(L$13:L$1000=L400,U$13:U$1000))</f>
        <v>2.6377314814814812E-2</v>
      </c>
      <c r="L400" s="326" t="s">
        <v>194</v>
      </c>
      <c r="M400" s="428">
        <v>2.4537037037037036E-3</v>
      </c>
      <c r="N400" s="428">
        <v>1.5393518518518519E-3</v>
      </c>
      <c r="O400" s="428">
        <v>1.7476851851851852E-3</v>
      </c>
      <c r="P400" s="428">
        <v>9.2592592592592585E-4</v>
      </c>
      <c r="Q400" s="428">
        <v>1.9212962962962962E-3</v>
      </c>
      <c r="R400" s="428">
        <v>2.1990740740740742E-3</v>
      </c>
      <c r="S400" s="428">
        <v>2.7083333333333334E-3</v>
      </c>
      <c r="T400" s="430">
        <f>SUM(M400:S400)</f>
        <v>1.3495370370370369E-2</v>
      </c>
      <c r="U400" s="332">
        <v>2.6377314814814812E-2</v>
      </c>
      <c r="V400" s="343"/>
      <c r="W400" s="343"/>
      <c r="X400" s="343"/>
      <c r="Y400" s="316"/>
      <c r="Z400" s="412">
        <f>IF(M400=0,100,M400)</f>
        <v>2.4537037037037036E-3</v>
      </c>
      <c r="AA400" s="412">
        <f>IF(N400=0,100,N400)</f>
        <v>1.5393518518518519E-3</v>
      </c>
      <c r="AB400" s="412">
        <f>IF(O400=0,100,O400)</f>
        <v>1.7476851851851852E-3</v>
      </c>
      <c r="AC400" s="412">
        <f>IF(P400=0,100,P400)</f>
        <v>9.2592592592592585E-4</v>
      </c>
      <c r="AD400" s="412">
        <f>IF(Q400=0,100,Q400)</f>
        <v>1.9212962962962962E-3</v>
      </c>
      <c r="AE400" s="412">
        <f>IF(R400=0,100,R400)</f>
        <v>2.1990740740740742E-3</v>
      </c>
      <c r="AF400" s="412">
        <f>IF(S400=0,100,S400)</f>
        <v>2.7083333333333334E-3</v>
      </c>
      <c r="AG400" s="412">
        <f>IF(T400=0,100,T400)</f>
        <v>1.3495370370370369E-2</v>
      </c>
      <c r="AH400" s="412">
        <f>IF(U400=0,100,U400)</f>
        <v>2.6377314814814812E-2</v>
      </c>
      <c r="AI400" s="412">
        <f>IF(V400=0,100,V400)</f>
        <v>100</v>
      </c>
      <c r="AJ400" s="412">
        <f>IF(W400=0,100,W400)</f>
        <v>100</v>
      </c>
      <c r="AK400" s="412">
        <f>IF(X400=0,100,X400)</f>
        <v>100</v>
      </c>
      <c r="AL400" s="413">
        <f>IF($B400="Dame",IF(M400=0,100,M400),100)</f>
        <v>100</v>
      </c>
      <c r="AM400" s="413">
        <f>IF($B400="Dame",IF(N400=0,100,N400),100)</f>
        <v>100</v>
      </c>
      <c r="AN400" s="413">
        <f>IF($B400="Dame",IF(O400=0,100,O400),100)</f>
        <v>100</v>
      </c>
      <c r="AO400" s="413">
        <f>IF($B400="Dame",IF(P400=0,100,P400),100)</f>
        <v>100</v>
      </c>
      <c r="AP400" s="413">
        <f>IF($B400="Dame",IF(Q400=0,100,Q400),100)</f>
        <v>100</v>
      </c>
      <c r="AQ400" s="413">
        <f>IF($B400="Dame",IF(R400=0,100,R400),100)</f>
        <v>100</v>
      </c>
      <c r="AR400" s="413">
        <f>IF($B400="Dame",IF(S400=0,100,S400),100)</f>
        <v>100</v>
      </c>
      <c r="AS400" s="413">
        <f>IF($B400="Dame",IF(T400=0,100,T400),100)</f>
        <v>100</v>
      </c>
      <c r="AT400" s="413">
        <f>IF($B400="Dame",IF(U400=0,100,U400),100)</f>
        <v>100</v>
      </c>
      <c r="AU400" s="413">
        <f>IF($B400="Dame",IF(V400=0,100,V400),100)</f>
        <v>100</v>
      </c>
      <c r="AV400" s="413">
        <f>IF($B400="Dame",IF(W400=0,100,W400),100)</f>
        <v>100</v>
      </c>
      <c r="AW400" s="413">
        <f>IF($B400="Dame",IF(X400=0,100,X400),100)</f>
        <v>100</v>
      </c>
    </row>
    <row r="401" spans="1:49" x14ac:dyDescent="0.2">
      <c r="A401" s="319">
        <v>39982</v>
      </c>
      <c r="B401" s="319" t="s">
        <v>472</v>
      </c>
      <c r="C401" s="326">
        <v>351</v>
      </c>
      <c r="D401" s="319"/>
      <c r="E401" s="352">
        <v>2</v>
      </c>
      <c r="F401" s="352">
        <v>1</v>
      </c>
      <c r="G401" s="475">
        <v>2.8495370370370372E-2</v>
      </c>
      <c r="H401" s="487" t="str">
        <f>IF(T401=J401,"Pers","")</f>
        <v/>
      </c>
      <c r="I401" s="487" t="str">
        <f>IF(E401&gt;1,IF(G401=K401,"Pers",""),"")</f>
        <v/>
      </c>
      <c r="J401" s="477">
        <f t="array" ref="J401">MIN(IF(L$13:L$1000=L401,T$13:T$1000))</f>
        <v>1.3009259259259259E-2</v>
      </c>
      <c r="K401" s="477">
        <f t="array" ref="K401">MIN(IF(L$13:L$1000=L401,U$13:U$1000))</f>
        <v>2.6516203703703705E-2</v>
      </c>
      <c r="L401" s="326" t="s">
        <v>220</v>
      </c>
      <c r="M401" s="428">
        <v>2.4305555555555556E-3</v>
      </c>
      <c r="N401" s="428">
        <v>1.3888888888888889E-3</v>
      </c>
      <c r="O401" s="428">
        <v>1.7245370370370372E-3</v>
      </c>
      <c r="P401" s="428">
        <v>1.1342592592592591E-3</v>
      </c>
      <c r="Q401" s="428">
        <v>1.9444444444444442E-3</v>
      </c>
      <c r="R401" s="428">
        <v>2.2916666666666667E-3</v>
      </c>
      <c r="S401" s="428">
        <v>3.1250000000000002E-3</v>
      </c>
      <c r="T401" s="430">
        <f>SUM(M401:S401)</f>
        <v>1.4039351851851851E-2</v>
      </c>
      <c r="U401" s="488" t="s">
        <v>529</v>
      </c>
      <c r="V401" s="343"/>
      <c r="W401" s="343"/>
      <c r="X401" s="343"/>
      <c r="Y401" s="408"/>
      <c r="Z401" s="412">
        <f>IF(M401=0,100,M401)</f>
        <v>2.4305555555555556E-3</v>
      </c>
      <c r="AA401" s="412">
        <f>IF(N401=0,100,N401)</f>
        <v>1.3888888888888889E-3</v>
      </c>
      <c r="AB401" s="412">
        <f>IF(O401=0,100,O401)</f>
        <v>1.7245370370370372E-3</v>
      </c>
      <c r="AC401" s="412">
        <f>IF(P401=0,100,P401)</f>
        <v>1.1342592592592591E-3</v>
      </c>
      <c r="AD401" s="412">
        <f>IF(Q401=0,100,Q401)</f>
        <v>1.9444444444444442E-3</v>
      </c>
      <c r="AE401" s="412">
        <f>IF(R401=0,100,R401)</f>
        <v>2.2916666666666667E-3</v>
      </c>
      <c r="AF401" s="412">
        <f>IF(S401=0,100,S401)</f>
        <v>3.1250000000000002E-3</v>
      </c>
      <c r="AG401" s="412">
        <f>IF(T401=0,100,T401)</f>
        <v>1.4039351851851851E-2</v>
      </c>
      <c r="AH401" s="412" t="str">
        <f>IF(U401=0,100,U401)</f>
        <v>x</v>
      </c>
      <c r="AI401" s="412">
        <f>IF(V401=0,100,V401)</f>
        <v>100</v>
      </c>
      <c r="AJ401" s="412">
        <f>IF(W401=0,100,W401)</f>
        <v>100</v>
      </c>
      <c r="AK401" s="412">
        <f>IF(X401=0,100,X401)</f>
        <v>100</v>
      </c>
      <c r="AL401" s="413">
        <f>IF($B401="Dame",IF(M401=0,100,M401),100)</f>
        <v>100</v>
      </c>
      <c r="AM401" s="413">
        <f>IF($B401="Dame",IF(N401=0,100,N401),100)</f>
        <v>100</v>
      </c>
      <c r="AN401" s="413">
        <f>IF($B401="Dame",IF(O401=0,100,O401),100)</f>
        <v>100</v>
      </c>
      <c r="AO401" s="413">
        <f>IF($B401="Dame",IF(P401=0,100,P401),100)</f>
        <v>100</v>
      </c>
      <c r="AP401" s="413">
        <f>IF($B401="Dame",IF(Q401=0,100,Q401),100)</f>
        <v>100</v>
      </c>
      <c r="AQ401" s="413">
        <f>IF($B401="Dame",IF(R401=0,100,R401),100)</f>
        <v>100</v>
      </c>
      <c r="AR401" s="413">
        <f>IF($B401="Dame",IF(S401=0,100,S401),100)</f>
        <v>100</v>
      </c>
      <c r="AS401" s="413">
        <f>IF($B401="Dame",IF(T401=0,100,T401),100)</f>
        <v>100</v>
      </c>
      <c r="AT401" s="413">
        <f>IF($B401="Dame",IF(U401=0,100,U401),100)</f>
        <v>100</v>
      </c>
      <c r="AU401" s="413">
        <f>IF($B401="Dame",IF(V401=0,100,V401),100)</f>
        <v>100</v>
      </c>
      <c r="AV401" s="413">
        <f>IF($B401="Dame",IF(W401=0,100,W401),100)</f>
        <v>100</v>
      </c>
      <c r="AW401" s="413">
        <f>IF($B401="Dame",IF(X401=0,100,X401),100)</f>
        <v>100</v>
      </c>
    </row>
    <row r="402" spans="1:49" x14ac:dyDescent="0.2">
      <c r="A402" s="319">
        <v>39982</v>
      </c>
      <c r="B402" s="319" t="s">
        <v>472</v>
      </c>
      <c r="C402" s="326">
        <v>352</v>
      </c>
      <c r="D402" s="319"/>
      <c r="E402" s="352">
        <v>2</v>
      </c>
      <c r="F402" s="352">
        <v>2</v>
      </c>
      <c r="G402" s="475">
        <v>2.8495370370370372E-2</v>
      </c>
      <c r="H402" s="487" t="str">
        <f>IF(T402=J402,"Pers","")</f>
        <v/>
      </c>
      <c r="I402" s="487" t="str">
        <f>IF(E402&gt;1,IF(G402=K402,"Pers",""),"")</f>
        <v/>
      </c>
      <c r="J402" s="477">
        <f t="array" ref="J402">MIN(IF(L$13:L$1000=L402,T$13:T$1000))</f>
        <v>1.3009259259259259E-2</v>
      </c>
      <c r="K402" s="477">
        <f t="array" ref="K402">MIN(IF(L$13:L$1000=L402,U$13:U$1000))</f>
        <v>2.6516203703703705E-2</v>
      </c>
      <c r="L402" s="326" t="s">
        <v>220</v>
      </c>
      <c r="M402" s="428">
        <v>2.5694444444444445E-3</v>
      </c>
      <c r="N402" s="428">
        <v>1.5277777777777779E-3</v>
      </c>
      <c r="O402" s="428">
        <v>1.736111111111111E-3</v>
      </c>
      <c r="P402" s="428">
        <v>1.1458333333333333E-3</v>
      </c>
      <c r="Q402" s="428">
        <v>2.0601851851851853E-3</v>
      </c>
      <c r="R402" s="428">
        <v>2.3495370370370371E-3</v>
      </c>
      <c r="S402" s="428">
        <v>3.0671296296296297E-3</v>
      </c>
      <c r="T402" s="430">
        <f>SUM(M402:S402)</f>
        <v>1.4456018518518519E-2</v>
      </c>
      <c r="U402" s="332">
        <v>2.8495370370370372E-2</v>
      </c>
      <c r="V402" s="343"/>
      <c r="W402" s="343"/>
      <c r="X402" s="343"/>
      <c r="Y402" s="408"/>
      <c r="Z402" s="412">
        <f>IF(M402=0,100,M402)</f>
        <v>2.5694444444444445E-3</v>
      </c>
      <c r="AA402" s="412">
        <f>IF(N402=0,100,N402)</f>
        <v>1.5277777777777779E-3</v>
      </c>
      <c r="AB402" s="412">
        <f>IF(O402=0,100,O402)</f>
        <v>1.736111111111111E-3</v>
      </c>
      <c r="AC402" s="412">
        <f>IF(P402=0,100,P402)</f>
        <v>1.1458333333333333E-3</v>
      </c>
      <c r="AD402" s="412">
        <f>IF(Q402=0,100,Q402)</f>
        <v>2.0601851851851853E-3</v>
      </c>
      <c r="AE402" s="412">
        <f>IF(R402=0,100,R402)</f>
        <v>2.3495370370370371E-3</v>
      </c>
      <c r="AF402" s="412">
        <f>IF(S402=0,100,S402)</f>
        <v>3.0671296296296297E-3</v>
      </c>
      <c r="AG402" s="412">
        <f>IF(T402=0,100,T402)</f>
        <v>1.4456018518518519E-2</v>
      </c>
      <c r="AH402" s="412">
        <f>IF(U402=0,100,U402)</f>
        <v>2.8495370370370372E-2</v>
      </c>
      <c r="AI402" s="412">
        <f>IF(V402=0,100,V402)</f>
        <v>100</v>
      </c>
      <c r="AJ402" s="412">
        <f>IF(W402=0,100,W402)</f>
        <v>100</v>
      </c>
      <c r="AK402" s="412">
        <f>IF(X402=0,100,X402)</f>
        <v>100</v>
      </c>
      <c r="AL402" s="413">
        <f>IF($B402="Dame",IF(M402=0,100,M402),100)</f>
        <v>100</v>
      </c>
      <c r="AM402" s="413">
        <f>IF($B402="Dame",IF(N402=0,100,N402),100)</f>
        <v>100</v>
      </c>
      <c r="AN402" s="413">
        <f>IF($B402="Dame",IF(O402=0,100,O402),100)</f>
        <v>100</v>
      </c>
      <c r="AO402" s="413">
        <f>IF($B402="Dame",IF(P402=0,100,P402),100)</f>
        <v>100</v>
      </c>
      <c r="AP402" s="413">
        <f>IF($B402="Dame",IF(Q402=0,100,Q402),100)</f>
        <v>100</v>
      </c>
      <c r="AQ402" s="413">
        <f>IF($B402="Dame",IF(R402=0,100,R402),100)</f>
        <v>100</v>
      </c>
      <c r="AR402" s="413">
        <f>IF($B402="Dame",IF(S402=0,100,S402),100)</f>
        <v>100</v>
      </c>
      <c r="AS402" s="413">
        <f>IF($B402="Dame",IF(T402=0,100,T402),100)</f>
        <v>100</v>
      </c>
      <c r="AT402" s="413">
        <f>IF($B402="Dame",IF(U402=0,100,U402),100)</f>
        <v>100</v>
      </c>
      <c r="AU402" s="413">
        <f>IF($B402="Dame",IF(V402=0,100,V402),100)</f>
        <v>100</v>
      </c>
      <c r="AV402" s="413">
        <f>IF($B402="Dame",IF(W402=0,100,W402),100)</f>
        <v>100</v>
      </c>
      <c r="AW402" s="413">
        <f>IF($B402="Dame",IF(X402=0,100,X402),100)</f>
        <v>100</v>
      </c>
    </row>
    <row r="403" spans="1:49" x14ac:dyDescent="0.2">
      <c r="A403" s="319">
        <v>39982</v>
      </c>
      <c r="B403" s="319" t="s">
        <v>472</v>
      </c>
      <c r="C403" s="326">
        <v>414</v>
      </c>
      <c r="D403" s="319"/>
      <c r="E403" s="352">
        <v>2</v>
      </c>
      <c r="F403" s="352">
        <v>1</v>
      </c>
      <c r="G403" s="475">
        <v>2.8541666666666667E-2</v>
      </c>
      <c r="H403" s="487" t="str">
        <f>IF(T403=J403,"Pers","")</f>
        <v/>
      </c>
      <c r="I403" s="487" t="str">
        <f>IF(E403&gt;1,IF(G403=K403,"Pers",""),"")</f>
        <v/>
      </c>
      <c r="J403" s="477">
        <f t="array" ref="J403">MIN(IF(L$13:L$1000=L403,T$13:T$1000))</f>
        <v>1.3680555555555555E-2</v>
      </c>
      <c r="K403" s="477">
        <f t="array" ref="K403">MIN(IF(L$13:L$1000=L403,U$13:U$1000))</f>
        <v>2.8333333333333335E-2</v>
      </c>
      <c r="L403" s="326" t="s">
        <v>252</v>
      </c>
      <c r="M403" s="428">
        <v>2.3495370370370371E-3</v>
      </c>
      <c r="N403" s="428">
        <v>1.5046296296296294E-3</v>
      </c>
      <c r="O403" s="428">
        <v>1.6666666666666668E-3</v>
      </c>
      <c r="P403" s="428">
        <v>1.0185185185185186E-3</v>
      </c>
      <c r="Q403" s="428">
        <v>1.9907407407407408E-3</v>
      </c>
      <c r="R403" s="428">
        <v>2.2569444444444447E-3</v>
      </c>
      <c r="S403" s="428">
        <v>2.9976851851851848E-3</v>
      </c>
      <c r="T403" s="430">
        <f>SUM(M403:S403)</f>
        <v>1.3784722222222223E-2</v>
      </c>
      <c r="U403" s="488" t="s">
        <v>529</v>
      </c>
      <c r="V403" s="343"/>
      <c r="W403" s="343"/>
      <c r="X403" s="343"/>
      <c r="Y403" s="408"/>
      <c r="Z403" s="412">
        <f>IF(M403=0,100,M403)</f>
        <v>2.3495370370370371E-3</v>
      </c>
      <c r="AA403" s="412">
        <f>IF(N403=0,100,N403)</f>
        <v>1.5046296296296294E-3</v>
      </c>
      <c r="AB403" s="412">
        <f>IF(O403=0,100,O403)</f>
        <v>1.6666666666666668E-3</v>
      </c>
      <c r="AC403" s="412">
        <f>IF(P403=0,100,P403)</f>
        <v>1.0185185185185186E-3</v>
      </c>
      <c r="AD403" s="412">
        <f>IF(Q403=0,100,Q403)</f>
        <v>1.9907407407407408E-3</v>
      </c>
      <c r="AE403" s="412">
        <f>IF(R403=0,100,R403)</f>
        <v>2.2569444444444447E-3</v>
      </c>
      <c r="AF403" s="412">
        <f>IF(S403=0,100,S403)</f>
        <v>2.9976851851851848E-3</v>
      </c>
      <c r="AG403" s="412">
        <f>IF(T403=0,100,T403)</f>
        <v>1.3784722222222223E-2</v>
      </c>
      <c r="AH403" s="412" t="str">
        <f>IF(U403=0,100,U403)</f>
        <v>x</v>
      </c>
      <c r="AI403" s="412">
        <f>IF(V403=0,100,V403)</f>
        <v>100</v>
      </c>
      <c r="AJ403" s="412">
        <f>IF(W403=0,100,W403)</f>
        <v>100</v>
      </c>
      <c r="AK403" s="412">
        <f>IF(X403=0,100,X403)</f>
        <v>100</v>
      </c>
      <c r="AL403" s="413">
        <f>IF($B403="Dame",IF(M403=0,100,M403),100)</f>
        <v>100</v>
      </c>
      <c r="AM403" s="413">
        <f>IF($B403="Dame",IF(N403=0,100,N403),100)</f>
        <v>100</v>
      </c>
      <c r="AN403" s="413">
        <f>IF($B403="Dame",IF(O403=0,100,O403),100)</f>
        <v>100</v>
      </c>
      <c r="AO403" s="413">
        <f>IF($B403="Dame",IF(P403=0,100,P403),100)</f>
        <v>100</v>
      </c>
      <c r="AP403" s="413">
        <f>IF($B403="Dame",IF(Q403=0,100,Q403),100)</f>
        <v>100</v>
      </c>
      <c r="AQ403" s="413">
        <f>IF($B403="Dame",IF(R403=0,100,R403),100)</f>
        <v>100</v>
      </c>
      <c r="AR403" s="413">
        <f>IF($B403="Dame",IF(S403=0,100,S403),100)</f>
        <v>100</v>
      </c>
      <c r="AS403" s="413">
        <f>IF($B403="Dame",IF(T403=0,100,T403),100)</f>
        <v>100</v>
      </c>
      <c r="AT403" s="413">
        <f>IF($B403="Dame",IF(U403=0,100,U403),100)</f>
        <v>100</v>
      </c>
      <c r="AU403" s="413">
        <f>IF($B403="Dame",IF(V403=0,100,V403),100)</f>
        <v>100</v>
      </c>
      <c r="AV403" s="413">
        <f>IF($B403="Dame",IF(W403=0,100,W403),100)</f>
        <v>100</v>
      </c>
      <c r="AW403" s="413">
        <f>IF($B403="Dame",IF(X403=0,100,X403),100)</f>
        <v>100</v>
      </c>
    </row>
    <row r="404" spans="1:49" x14ac:dyDescent="0.2">
      <c r="A404" s="319">
        <v>39982</v>
      </c>
      <c r="B404" s="319" t="s">
        <v>472</v>
      </c>
      <c r="C404" s="326">
        <v>415</v>
      </c>
      <c r="D404" s="319"/>
      <c r="E404" s="352">
        <v>2</v>
      </c>
      <c r="F404" s="352">
        <v>2</v>
      </c>
      <c r="G404" s="475">
        <v>2.8541666666666667E-2</v>
      </c>
      <c r="H404" s="487" t="str">
        <f>IF(T404=J404,"Pers","")</f>
        <v/>
      </c>
      <c r="I404" s="487" t="str">
        <f>IF(E404&gt;1,IF(G404=K404,"Pers",""),"")</f>
        <v/>
      </c>
      <c r="J404" s="477">
        <f t="array" ref="J404">MIN(IF(L$13:L$1000=L404,T$13:T$1000))</f>
        <v>1.3680555555555555E-2</v>
      </c>
      <c r="K404" s="477">
        <f t="array" ref="K404">MIN(IF(L$13:L$1000=L404,U$13:U$1000))</f>
        <v>2.8333333333333335E-2</v>
      </c>
      <c r="L404" s="326" t="s">
        <v>252</v>
      </c>
      <c r="M404" s="428">
        <v>2.627314814814815E-3</v>
      </c>
      <c r="N404" s="428">
        <v>1.6550925925925926E-3</v>
      </c>
      <c r="O404" s="428">
        <v>1.7476851851851852E-3</v>
      </c>
      <c r="P404" s="428">
        <v>1.0995370370370371E-3</v>
      </c>
      <c r="Q404" s="428">
        <v>2.2685185185185182E-3</v>
      </c>
      <c r="R404" s="428">
        <v>2.3495370370370371E-3</v>
      </c>
      <c r="S404" s="428">
        <v>3.0092592592592588E-3</v>
      </c>
      <c r="T404" s="430">
        <f>SUM(M404:S404)</f>
        <v>1.4756944444444444E-2</v>
      </c>
      <c r="U404" s="332">
        <v>2.8541666666666667E-2</v>
      </c>
      <c r="V404" s="343"/>
      <c r="W404" s="343"/>
      <c r="X404" s="343"/>
      <c r="Y404" s="408"/>
      <c r="Z404" s="412">
        <f>IF(M404=0,100,M404)</f>
        <v>2.627314814814815E-3</v>
      </c>
      <c r="AA404" s="412">
        <f>IF(N404=0,100,N404)</f>
        <v>1.6550925925925926E-3</v>
      </c>
      <c r="AB404" s="412">
        <f>IF(O404=0,100,O404)</f>
        <v>1.7476851851851852E-3</v>
      </c>
      <c r="AC404" s="412">
        <f>IF(P404=0,100,P404)</f>
        <v>1.0995370370370371E-3</v>
      </c>
      <c r="AD404" s="412">
        <f>IF(Q404=0,100,Q404)</f>
        <v>2.2685185185185182E-3</v>
      </c>
      <c r="AE404" s="412">
        <f>IF(R404=0,100,R404)</f>
        <v>2.3495370370370371E-3</v>
      </c>
      <c r="AF404" s="412">
        <f>IF(S404=0,100,S404)</f>
        <v>3.0092592592592588E-3</v>
      </c>
      <c r="AG404" s="412">
        <f>IF(T404=0,100,T404)</f>
        <v>1.4756944444444444E-2</v>
      </c>
      <c r="AH404" s="412">
        <f>IF(U404=0,100,U404)</f>
        <v>2.8541666666666667E-2</v>
      </c>
      <c r="AI404" s="412">
        <f>IF(V404=0,100,V404)</f>
        <v>100</v>
      </c>
      <c r="AJ404" s="412">
        <f>IF(W404=0,100,W404)</f>
        <v>100</v>
      </c>
      <c r="AK404" s="412">
        <f>IF(X404=0,100,X404)</f>
        <v>100</v>
      </c>
      <c r="AL404" s="413">
        <f>IF($B404="Dame",IF(M404=0,100,M404),100)</f>
        <v>100</v>
      </c>
      <c r="AM404" s="413">
        <f>IF($B404="Dame",IF(N404=0,100,N404),100)</f>
        <v>100</v>
      </c>
      <c r="AN404" s="413">
        <f>IF($B404="Dame",IF(O404=0,100,O404),100)</f>
        <v>100</v>
      </c>
      <c r="AO404" s="413">
        <f>IF($B404="Dame",IF(P404=0,100,P404),100)</f>
        <v>100</v>
      </c>
      <c r="AP404" s="413">
        <f>IF($B404="Dame",IF(Q404=0,100,Q404),100)</f>
        <v>100</v>
      </c>
      <c r="AQ404" s="413">
        <f>IF($B404="Dame",IF(R404=0,100,R404),100)</f>
        <v>100</v>
      </c>
      <c r="AR404" s="413">
        <f>IF($B404="Dame",IF(S404=0,100,S404),100)</f>
        <v>100</v>
      </c>
      <c r="AS404" s="413">
        <f>IF($B404="Dame",IF(T404=0,100,T404),100)</f>
        <v>100</v>
      </c>
      <c r="AT404" s="413">
        <f>IF($B404="Dame",IF(U404=0,100,U404),100)</f>
        <v>100</v>
      </c>
      <c r="AU404" s="413">
        <f>IF($B404="Dame",IF(V404=0,100,V404),100)</f>
        <v>100</v>
      </c>
      <c r="AV404" s="413">
        <f>IF($B404="Dame",IF(W404=0,100,W404),100)</f>
        <v>100</v>
      </c>
      <c r="AW404" s="413">
        <f>IF($B404="Dame",IF(X404=0,100,X404),100)</f>
        <v>100</v>
      </c>
    </row>
    <row r="405" spans="1:49" x14ac:dyDescent="0.2">
      <c r="A405" s="319">
        <v>39982</v>
      </c>
      <c r="B405" s="319" t="s">
        <v>472</v>
      </c>
      <c r="C405" s="326">
        <v>314</v>
      </c>
      <c r="D405" s="319"/>
      <c r="E405" s="352">
        <v>2</v>
      </c>
      <c r="F405" s="352">
        <v>1</v>
      </c>
      <c r="G405" s="475">
        <v>2.8680555555555553E-2</v>
      </c>
      <c r="H405" s="487" t="str">
        <f>IF(T405=J405,"Pers","")</f>
        <v/>
      </c>
      <c r="I405" s="487" t="str">
        <f>IF(E405&gt;1,IF(G405=K405,"Pers",""),"")</f>
        <v/>
      </c>
      <c r="J405" s="477">
        <f t="array" ref="J405">MIN(IF(L$13:L$1000=L405,T$13:T$1000))</f>
        <v>1.3425925925925926E-2</v>
      </c>
      <c r="K405" s="477">
        <f t="array" ref="K405">MIN(IF(L$13:L$1000=L405,U$13:U$1000))</f>
        <v>2.778935185185185E-2</v>
      </c>
      <c r="L405" s="326" t="s">
        <v>205</v>
      </c>
      <c r="M405" s="428">
        <v>2.3726851851851851E-3</v>
      </c>
      <c r="N405" s="428">
        <v>1.5856481481481479E-3</v>
      </c>
      <c r="O405" s="428">
        <v>1.6782407407407406E-3</v>
      </c>
      <c r="P405" s="428">
        <v>9.8379629629629642E-4</v>
      </c>
      <c r="Q405" s="428">
        <v>2.1527777777777778E-3</v>
      </c>
      <c r="R405" s="428">
        <v>2.2800925925925927E-3</v>
      </c>
      <c r="S405" s="428">
        <v>2.9629629629629628E-3</v>
      </c>
      <c r="T405" s="430">
        <f>SUM(M405:S405)</f>
        <v>1.4016203703703703E-2</v>
      </c>
      <c r="U405" s="488" t="s">
        <v>529</v>
      </c>
      <c r="V405" s="431"/>
      <c r="W405" s="343"/>
      <c r="X405" s="343"/>
      <c r="Y405" s="408"/>
      <c r="Z405" s="412">
        <f>IF(M405=0,100,M405)</f>
        <v>2.3726851851851851E-3</v>
      </c>
      <c r="AA405" s="412">
        <f>IF(N405=0,100,N405)</f>
        <v>1.5856481481481479E-3</v>
      </c>
      <c r="AB405" s="412">
        <f>IF(O405=0,100,O405)</f>
        <v>1.6782407407407406E-3</v>
      </c>
      <c r="AC405" s="412">
        <f>IF(P405=0,100,P405)</f>
        <v>9.8379629629629642E-4</v>
      </c>
      <c r="AD405" s="412">
        <f>IF(Q405=0,100,Q405)</f>
        <v>2.1527777777777778E-3</v>
      </c>
      <c r="AE405" s="412">
        <f>IF(R405=0,100,R405)</f>
        <v>2.2800925925925927E-3</v>
      </c>
      <c r="AF405" s="412">
        <f>IF(S405=0,100,S405)</f>
        <v>2.9629629629629628E-3</v>
      </c>
      <c r="AG405" s="412">
        <f>IF(T405=0,100,T405)</f>
        <v>1.4016203703703703E-2</v>
      </c>
      <c r="AH405" s="412" t="str">
        <f>IF(U405=0,100,U405)</f>
        <v>x</v>
      </c>
      <c r="AI405" s="412">
        <f>IF(V405=0,100,V405)</f>
        <v>100</v>
      </c>
      <c r="AJ405" s="412">
        <f>IF(W405=0,100,W405)</f>
        <v>100</v>
      </c>
      <c r="AK405" s="412">
        <f>IF(X405=0,100,X405)</f>
        <v>100</v>
      </c>
      <c r="AL405" s="413">
        <f>IF($B405="Dame",IF(M405=0,100,M405),100)</f>
        <v>100</v>
      </c>
      <c r="AM405" s="413">
        <f>IF($B405="Dame",IF(N405=0,100,N405),100)</f>
        <v>100</v>
      </c>
      <c r="AN405" s="413">
        <f>IF($B405="Dame",IF(O405=0,100,O405),100)</f>
        <v>100</v>
      </c>
      <c r="AO405" s="413">
        <f>IF($B405="Dame",IF(P405=0,100,P405),100)</f>
        <v>100</v>
      </c>
      <c r="AP405" s="413">
        <f>IF($B405="Dame",IF(Q405=0,100,Q405),100)</f>
        <v>100</v>
      </c>
      <c r="AQ405" s="413">
        <f>IF($B405="Dame",IF(R405=0,100,R405),100)</f>
        <v>100</v>
      </c>
      <c r="AR405" s="413">
        <f>IF($B405="Dame",IF(S405=0,100,S405),100)</f>
        <v>100</v>
      </c>
      <c r="AS405" s="413">
        <f>IF($B405="Dame",IF(T405=0,100,T405),100)</f>
        <v>100</v>
      </c>
      <c r="AT405" s="413">
        <f>IF($B405="Dame",IF(U405=0,100,U405),100)</f>
        <v>100</v>
      </c>
      <c r="AU405" s="413">
        <f>IF($B405="Dame",IF(V405=0,100,V405),100)</f>
        <v>100</v>
      </c>
      <c r="AV405" s="413">
        <f>IF($B405="Dame",IF(W405=0,100,W405),100)</f>
        <v>100</v>
      </c>
      <c r="AW405" s="413">
        <f>IF($B405="Dame",IF(X405=0,100,X405),100)</f>
        <v>100</v>
      </c>
    </row>
    <row r="406" spans="1:49" x14ac:dyDescent="0.2">
      <c r="A406" s="319">
        <v>39982</v>
      </c>
      <c r="B406" s="319" t="s">
        <v>472</v>
      </c>
      <c r="C406" s="326">
        <v>315</v>
      </c>
      <c r="D406" s="319"/>
      <c r="E406" s="352">
        <v>2</v>
      </c>
      <c r="F406" s="352">
        <v>2</v>
      </c>
      <c r="G406" s="475">
        <v>2.8680555555555553E-2</v>
      </c>
      <c r="H406" s="487" t="str">
        <f>IF(T406=J406,"Pers","")</f>
        <v/>
      </c>
      <c r="I406" s="487" t="str">
        <f>IF(E406&gt;1,IF(G406=K406,"Pers",""),"")</f>
        <v/>
      </c>
      <c r="J406" s="477">
        <f t="array" ref="J406">MIN(IF(L$13:L$1000=L406,T$13:T$1000))</f>
        <v>1.3425925925925926E-2</v>
      </c>
      <c r="K406" s="477">
        <f t="array" ref="K406">MIN(IF(L$13:L$1000=L406,U$13:U$1000))</f>
        <v>2.778935185185185E-2</v>
      </c>
      <c r="L406" s="326" t="s">
        <v>205</v>
      </c>
      <c r="M406" s="428">
        <v>2.685185185185185E-3</v>
      </c>
      <c r="N406" s="428">
        <v>1.6435185185185183E-3</v>
      </c>
      <c r="O406" s="428">
        <v>1.7592592592592592E-3</v>
      </c>
      <c r="P406" s="428">
        <v>1.0185185185185186E-3</v>
      </c>
      <c r="Q406" s="428">
        <v>2.2453703703703702E-3</v>
      </c>
      <c r="R406" s="428">
        <v>2.3148148148148151E-3</v>
      </c>
      <c r="S406" s="428">
        <v>2.9976851851851848E-3</v>
      </c>
      <c r="T406" s="430">
        <f>SUM(M406:S406)</f>
        <v>1.466435185185185E-2</v>
      </c>
      <c r="U406" s="332">
        <v>2.8680555555555553E-2</v>
      </c>
      <c r="V406" s="332"/>
      <c r="W406" s="343"/>
      <c r="X406" s="343"/>
      <c r="Y406" s="408"/>
      <c r="Z406" s="412">
        <f>IF(M406=0,100,M406)</f>
        <v>2.685185185185185E-3</v>
      </c>
      <c r="AA406" s="412">
        <f>IF(N406=0,100,N406)</f>
        <v>1.6435185185185183E-3</v>
      </c>
      <c r="AB406" s="412">
        <f>IF(O406=0,100,O406)</f>
        <v>1.7592592592592592E-3</v>
      </c>
      <c r="AC406" s="412">
        <f>IF(P406=0,100,P406)</f>
        <v>1.0185185185185186E-3</v>
      </c>
      <c r="AD406" s="412">
        <f>IF(Q406=0,100,Q406)</f>
        <v>2.2453703703703702E-3</v>
      </c>
      <c r="AE406" s="412">
        <f>IF(R406=0,100,R406)</f>
        <v>2.3148148148148151E-3</v>
      </c>
      <c r="AF406" s="412">
        <f>IF(S406=0,100,S406)</f>
        <v>2.9976851851851848E-3</v>
      </c>
      <c r="AG406" s="412">
        <f>IF(T406=0,100,T406)</f>
        <v>1.466435185185185E-2</v>
      </c>
      <c r="AH406" s="412">
        <f>IF(U406=0,100,U406)</f>
        <v>2.8680555555555553E-2</v>
      </c>
      <c r="AI406" s="412">
        <f>IF(V406=0,100,V406)</f>
        <v>100</v>
      </c>
      <c r="AJ406" s="412">
        <f>IF(W406=0,100,W406)</f>
        <v>100</v>
      </c>
      <c r="AK406" s="412">
        <f>IF(X406=0,100,X406)</f>
        <v>100</v>
      </c>
      <c r="AL406" s="413">
        <f>IF($B406="Dame",IF(M406=0,100,M406),100)</f>
        <v>100</v>
      </c>
      <c r="AM406" s="413">
        <f>IF($B406="Dame",IF(N406=0,100,N406),100)</f>
        <v>100</v>
      </c>
      <c r="AN406" s="413">
        <f>IF($B406="Dame",IF(O406=0,100,O406),100)</f>
        <v>100</v>
      </c>
      <c r="AO406" s="413">
        <f>IF($B406="Dame",IF(P406=0,100,P406),100)</f>
        <v>100</v>
      </c>
      <c r="AP406" s="413">
        <f>IF($B406="Dame",IF(Q406=0,100,Q406),100)</f>
        <v>100</v>
      </c>
      <c r="AQ406" s="413">
        <f>IF($B406="Dame",IF(R406=0,100,R406),100)</f>
        <v>100</v>
      </c>
      <c r="AR406" s="413">
        <f>IF($B406="Dame",IF(S406=0,100,S406),100)</f>
        <v>100</v>
      </c>
      <c r="AS406" s="413">
        <f>IF($B406="Dame",IF(T406=0,100,T406),100)</f>
        <v>100</v>
      </c>
      <c r="AT406" s="413">
        <f>IF($B406="Dame",IF(U406=0,100,U406),100)</f>
        <v>100</v>
      </c>
      <c r="AU406" s="413">
        <f>IF($B406="Dame",IF(V406=0,100,V406),100)</f>
        <v>100</v>
      </c>
      <c r="AV406" s="413">
        <f>IF($B406="Dame",IF(W406=0,100,W406),100)</f>
        <v>100</v>
      </c>
      <c r="AW406" s="413">
        <f>IF($B406="Dame",IF(X406=0,100,X406),100)</f>
        <v>100</v>
      </c>
    </row>
    <row r="407" spans="1:49" x14ac:dyDescent="0.2">
      <c r="A407" s="319">
        <v>39982</v>
      </c>
      <c r="B407" s="319" t="s">
        <v>472</v>
      </c>
      <c r="C407" s="326">
        <v>321</v>
      </c>
      <c r="D407" s="319"/>
      <c r="E407" s="352">
        <v>2</v>
      </c>
      <c r="F407" s="352">
        <v>1</v>
      </c>
      <c r="G407" s="475">
        <v>3.0069444444444447E-2</v>
      </c>
      <c r="H407" s="487" t="str">
        <f>IF(T407=J407,"Pers","")</f>
        <v>Pers</v>
      </c>
      <c r="I407" s="487" t="str">
        <f>IF(E407&gt;1,IF(G407=K407,"Pers",""),"")</f>
        <v>Pers</v>
      </c>
      <c r="J407" s="477">
        <f t="array" ref="J407">MIN(IF(L$13:L$1000=L407,T$13:T$1000))</f>
        <v>1.5000000000000001E-2</v>
      </c>
      <c r="K407" s="477">
        <f t="array" ref="K407">MIN(IF(L$13:L$1000=L407,U$13:U$1000))</f>
        <v>3.0069444444444447E-2</v>
      </c>
      <c r="L407" s="326" t="s">
        <v>214</v>
      </c>
      <c r="M407" s="428">
        <v>2.615740740740741E-3</v>
      </c>
      <c r="N407" s="428">
        <v>1.4583333333333334E-3</v>
      </c>
      <c r="O407" s="428">
        <v>1.8171296296296297E-3</v>
      </c>
      <c r="P407" s="428">
        <v>1.1458333333333333E-3</v>
      </c>
      <c r="Q407" s="428">
        <v>2.1643518518518518E-3</v>
      </c>
      <c r="R407" s="428">
        <v>2.4652777777777776E-3</v>
      </c>
      <c r="S407" s="428">
        <v>3.3333333333333335E-3</v>
      </c>
      <c r="T407" s="430">
        <f>SUM(M407:S407)</f>
        <v>1.5000000000000001E-2</v>
      </c>
      <c r="U407" s="488" t="s">
        <v>529</v>
      </c>
      <c r="V407" s="343"/>
      <c r="W407" s="343"/>
      <c r="X407" s="343"/>
      <c r="Y407" s="408"/>
      <c r="Z407" s="412">
        <f>IF(M407=0,100,M407)</f>
        <v>2.615740740740741E-3</v>
      </c>
      <c r="AA407" s="412">
        <f>IF(N407=0,100,N407)</f>
        <v>1.4583333333333334E-3</v>
      </c>
      <c r="AB407" s="412">
        <f>IF(O407=0,100,O407)</f>
        <v>1.8171296296296297E-3</v>
      </c>
      <c r="AC407" s="412">
        <f>IF(P407=0,100,P407)</f>
        <v>1.1458333333333333E-3</v>
      </c>
      <c r="AD407" s="412">
        <f>IF(Q407=0,100,Q407)</f>
        <v>2.1643518518518518E-3</v>
      </c>
      <c r="AE407" s="412">
        <f>IF(R407=0,100,R407)</f>
        <v>2.4652777777777776E-3</v>
      </c>
      <c r="AF407" s="412">
        <f>IF(S407=0,100,S407)</f>
        <v>3.3333333333333335E-3</v>
      </c>
      <c r="AG407" s="412">
        <f>IF(T407=0,100,T407)</f>
        <v>1.5000000000000001E-2</v>
      </c>
      <c r="AH407" s="412" t="str">
        <f>IF(U407=0,100,U407)</f>
        <v>x</v>
      </c>
      <c r="AI407" s="412">
        <f>IF(V407=0,100,V407)</f>
        <v>100</v>
      </c>
      <c r="AJ407" s="412">
        <f>IF(W407=0,100,W407)</f>
        <v>100</v>
      </c>
      <c r="AK407" s="412">
        <f>IF(X407=0,100,X407)</f>
        <v>100</v>
      </c>
      <c r="AL407" s="413">
        <f>IF($B407="Dame",IF(M407=0,100,M407),100)</f>
        <v>100</v>
      </c>
      <c r="AM407" s="413">
        <f>IF($B407="Dame",IF(N407=0,100,N407),100)</f>
        <v>100</v>
      </c>
      <c r="AN407" s="413">
        <f>IF($B407="Dame",IF(O407=0,100,O407),100)</f>
        <v>100</v>
      </c>
      <c r="AO407" s="413">
        <f>IF($B407="Dame",IF(P407=0,100,P407),100)</f>
        <v>100</v>
      </c>
      <c r="AP407" s="413">
        <f>IF($B407="Dame",IF(Q407=0,100,Q407),100)</f>
        <v>100</v>
      </c>
      <c r="AQ407" s="413">
        <f>IF($B407="Dame",IF(R407=0,100,R407),100)</f>
        <v>100</v>
      </c>
      <c r="AR407" s="413">
        <f>IF($B407="Dame",IF(S407=0,100,S407),100)</f>
        <v>100</v>
      </c>
      <c r="AS407" s="413">
        <f>IF($B407="Dame",IF(T407=0,100,T407),100)</f>
        <v>100</v>
      </c>
      <c r="AT407" s="413">
        <f>IF($B407="Dame",IF(U407=0,100,U407),100)</f>
        <v>100</v>
      </c>
      <c r="AU407" s="413">
        <f>IF($B407="Dame",IF(V407=0,100,V407),100)</f>
        <v>100</v>
      </c>
      <c r="AV407" s="413">
        <f>IF($B407="Dame",IF(W407=0,100,W407),100)</f>
        <v>100</v>
      </c>
      <c r="AW407" s="413">
        <f>IF($B407="Dame",IF(X407=0,100,X407),100)</f>
        <v>100</v>
      </c>
    </row>
    <row r="408" spans="1:49" x14ac:dyDescent="0.2">
      <c r="A408" s="319">
        <v>39982</v>
      </c>
      <c r="B408" s="319" t="s">
        <v>472</v>
      </c>
      <c r="C408" s="326">
        <v>322</v>
      </c>
      <c r="D408" s="319"/>
      <c r="E408" s="352">
        <v>2</v>
      </c>
      <c r="F408" s="352">
        <v>2</v>
      </c>
      <c r="G408" s="475">
        <v>3.0069444444444447E-2</v>
      </c>
      <c r="H408" s="487" t="str">
        <f>IF(T408=J408,"Pers","")</f>
        <v/>
      </c>
      <c r="I408" s="487" t="str">
        <f>IF(E408&gt;1,IF(G408=K408,"Pers",""),"")</f>
        <v>Pers</v>
      </c>
      <c r="J408" s="477">
        <f t="array" ref="J408">MIN(IF(L$13:L$1000=L408,T$13:T$1000))</f>
        <v>1.5000000000000001E-2</v>
      </c>
      <c r="K408" s="477">
        <f t="array" ref="K408">MIN(IF(L$13:L$1000=L408,U$13:U$1000))</f>
        <v>3.0069444444444447E-2</v>
      </c>
      <c r="L408" s="326" t="s">
        <v>214</v>
      </c>
      <c r="M408" s="428">
        <v>2.7893518518518519E-3</v>
      </c>
      <c r="N408" s="428">
        <v>1.5277777777777779E-3</v>
      </c>
      <c r="O408" s="428">
        <v>1.8981481481481482E-3</v>
      </c>
      <c r="P408" s="428">
        <v>1.2268518518518518E-3</v>
      </c>
      <c r="Q408" s="428">
        <v>2.1643518518518518E-3</v>
      </c>
      <c r="R408" s="428">
        <v>2.4652777777777776E-3</v>
      </c>
      <c r="S408" s="428">
        <v>2.9976851851851848E-3</v>
      </c>
      <c r="T408" s="430">
        <f>SUM(M408:S408)</f>
        <v>1.5069444444444444E-2</v>
      </c>
      <c r="U408" s="332">
        <v>3.0069444444444447E-2</v>
      </c>
      <c r="V408" s="343"/>
      <c r="W408" s="343"/>
      <c r="X408" s="343"/>
      <c r="Y408" s="408"/>
      <c r="Z408" s="412">
        <f>IF(M408=0,100,M408)</f>
        <v>2.7893518518518519E-3</v>
      </c>
      <c r="AA408" s="412">
        <f>IF(N408=0,100,N408)</f>
        <v>1.5277777777777779E-3</v>
      </c>
      <c r="AB408" s="412">
        <f>IF(O408=0,100,O408)</f>
        <v>1.8981481481481482E-3</v>
      </c>
      <c r="AC408" s="412">
        <f>IF(P408=0,100,P408)</f>
        <v>1.2268518518518518E-3</v>
      </c>
      <c r="AD408" s="412">
        <f>IF(Q408=0,100,Q408)</f>
        <v>2.1643518518518518E-3</v>
      </c>
      <c r="AE408" s="412">
        <f>IF(R408=0,100,R408)</f>
        <v>2.4652777777777776E-3</v>
      </c>
      <c r="AF408" s="412">
        <f>IF(S408=0,100,S408)</f>
        <v>2.9976851851851848E-3</v>
      </c>
      <c r="AG408" s="412">
        <f>IF(T408=0,100,T408)</f>
        <v>1.5069444444444444E-2</v>
      </c>
      <c r="AH408" s="412">
        <f>IF(U408=0,100,U408)</f>
        <v>3.0069444444444447E-2</v>
      </c>
      <c r="AI408" s="412">
        <f>IF(V408=0,100,V408)</f>
        <v>100</v>
      </c>
      <c r="AJ408" s="412">
        <f>IF(W408=0,100,W408)</f>
        <v>100</v>
      </c>
      <c r="AK408" s="412">
        <f>IF(X408=0,100,X408)</f>
        <v>100</v>
      </c>
      <c r="AL408" s="413">
        <f>IF($B408="Dame",IF(M408=0,100,M408),100)</f>
        <v>100</v>
      </c>
      <c r="AM408" s="413">
        <f>IF($B408="Dame",IF(N408=0,100,N408),100)</f>
        <v>100</v>
      </c>
      <c r="AN408" s="413">
        <f>IF($B408="Dame",IF(O408=0,100,O408),100)</f>
        <v>100</v>
      </c>
      <c r="AO408" s="413">
        <f>IF($B408="Dame",IF(P408=0,100,P408),100)</f>
        <v>100</v>
      </c>
      <c r="AP408" s="413">
        <f>IF($B408="Dame",IF(Q408=0,100,Q408),100)</f>
        <v>100</v>
      </c>
      <c r="AQ408" s="413">
        <f>IF($B408="Dame",IF(R408=0,100,R408),100)</f>
        <v>100</v>
      </c>
      <c r="AR408" s="413">
        <f>IF($B408="Dame",IF(S408=0,100,S408),100)</f>
        <v>100</v>
      </c>
      <c r="AS408" s="413">
        <f>IF($B408="Dame",IF(T408=0,100,T408),100)</f>
        <v>100</v>
      </c>
      <c r="AT408" s="413">
        <f>IF($B408="Dame",IF(U408=0,100,U408),100)</f>
        <v>100</v>
      </c>
      <c r="AU408" s="413">
        <f>IF($B408="Dame",IF(V408=0,100,V408),100)</f>
        <v>100</v>
      </c>
      <c r="AV408" s="413">
        <f>IF($B408="Dame",IF(W408=0,100,W408),100)</f>
        <v>100</v>
      </c>
      <c r="AW408" s="413">
        <f>IF($B408="Dame",IF(X408=0,100,X408),100)</f>
        <v>100</v>
      </c>
    </row>
    <row r="409" spans="1:49" x14ac:dyDescent="0.2">
      <c r="A409" s="333">
        <v>40057</v>
      </c>
      <c r="B409" s="319" t="s">
        <v>472</v>
      </c>
      <c r="C409" s="326">
        <v>525</v>
      </c>
      <c r="D409" s="319"/>
      <c r="E409" s="352">
        <v>1</v>
      </c>
      <c r="F409" s="352">
        <v>1</v>
      </c>
      <c r="G409" s="474">
        <v>1.4155092592592592E-2</v>
      </c>
      <c r="H409" s="487" t="str">
        <f>IF(T409=J409,"Pers","")</f>
        <v>Pers</v>
      </c>
      <c r="I409" s="487" t="str">
        <f>IF(E409&gt;1,IF(G409=K409,"Pers",""),"")</f>
        <v/>
      </c>
      <c r="J409" s="477">
        <f t="array" ref="J409">MIN(IF(L$13:L$1000=L409,T$13:T$1000))</f>
        <v>1.4155092592592592E-2</v>
      </c>
      <c r="K409" s="477">
        <f t="array" ref="K409">MIN(IF(L$13:L$1000=L409,U$13:U$1000))</f>
        <v>0</v>
      </c>
      <c r="L409" s="327" t="s">
        <v>308</v>
      </c>
      <c r="M409" s="331">
        <v>2.2569444444444447E-3</v>
      </c>
      <c r="N409" s="331">
        <v>1.6435185185185183E-3</v>
      </c>
      <c r="O409" s="331">
        <v>1.7013888888888892E-3</v>
      </c>
      <c r="P409" s="331">
        <v>1.0185185185185186E-3</v>
      </c>
      <c r="Q409" s="331">
        <v>2.1412037037037038E-3</v>
      </c>
      <c r="R409" s="331">
        <v>2.3842592592592591E-3</v>
      </c>
      <c r="S409" s="331">
        <v>3.0092592592592588E-3</v>
      </c>
      <c r="T409" s="332">
        <f>SUM(M409:S409)</f>
        <v>1.4155092592592592E-2</v>
      </c>
      <c r="U409" s="488" t="s">
        <v>529</v>
      </c>
      <c r="V409" s="343"/>
      <c r="W409" s="343"/>
      <c r="X409" s="343"/>
      <c r="Y409" s="408"/>
      <c r="Z409" s="412">
        <f>IF(M409=0,100,M409)</f>
        <v>2.2569444444444447E-3</v>
      </c>
      <c r="AA409" s="412">
        <f>IF(N409=0,100,N409)</f>
        <v>1.6435185185185183E-3</v>
      </c>
      <c r="AB409" s="412">
        <f>IF(O409=0,100,O409)</f>
        <v>1.7013888888888892E-3</v>
      </c>
      <c r="AC409" s="412">
        <f>IF(P409=0,100,P409)</f>
        <v>1.0185185185185186E-3</v>
      </c>
      <c r="AD409" s="412">
        <f>IF(Q409=0,100,Q409)</f>
        <v>2.1412037037037038E-3</v>
      </c>
      <c r="AE409" s="412">
        <f>IF(R409=0,100,R409)</f>
        <v>2.3842592592592591E-3</v>
      </c>
      <c r="AF409" s="412">
        <f>IF(S409=0,100,S409)</f>
        <v>3.0092592592592588E-3</v>
      </c>
      <c r="AG409" s="412">
        <f>IF(T409=0,100,T409)</f>
        <v>1.4155092592592592E-2</v>
      </c>
      <c r="AH409" s="412" t="str">
        <f>IF(U409=0,100,U409)</f>
        <v>x</v>
      </c>
      <c r="AI409" s="412">
        <f>IF(V409=0,100,V409)</f>
        <v>100</v>
      </c>
      <c r="AJ409" s="412">
        <f>IF(W409=0,100,W409)</f>
        <v>100</v>
      </c>
      <c r="AK409" s="412">
        <f>IF(X409=0,100,X409)</f>
        <v>100</v>
      </c>
      <c r="AL409" s="413">
        <f>IF($B409="Dame",IF(M409=0,100,M409),100)</f>
        <v>100</v>
      </c>
      <c r="AM409" s="413">
        <f>IF($B409="Dame",IF(N409=0,100,N409),100)</f>
        <v>100</v>
      </c>
      <c r="AN409" s="413">
        <f>IF($B409="Dame",IF(O409=0,100,O409),100)</f>
        <v>100</v>
      </c>
      <c r="AO409" s="413">
        <f>IF($B409="Dame",IF(P409=0,100,P409),100)</f>
        <v>100</v>
      </c>
      <c r="AP409" s="413">
        <f>IF($B409="Dame",IF(Q409=0,100,Q409),100)</f>
        <v>100</v>
      </c>
      <c r="AQ409" s="413">
        <f>IF($B409="Dame",IF(R409=0,100,R409),100)</f>
        <v>100</v>
      </c>
      <c r="AR409" s="413">
        <f>IF($B409="Dame",IF(S409=0,100,S409),100)</f>
        <v>100</v>
      </c>
      <c r="AS409" s="413">
        <f>IF($B409="Dame",IF(T409=0,100,T409),100)</f>
        <v>100</v>
      </c>
      <c r="AT409" s="413">
        <f>IF($B409="Dame",IF(U409=0,100,U409),100)</f>
        <v>100</v>
      </c>
      <c r="AU409" s="413">
        <f>IF($B409="Dame",IF(V409=0,100,V409),100)</f>
        <v>100</v>
      </c>
      <c r="AV409" s="413">
        <f>IF($B409="Dame",IF(W409=0,100,W409),100)</f>
        <v>100</v>
      </c>
      <c r="AW409" s="413">
        <f>IF($B409="Dame",IF(X409=0,100,X409),100)</f>
        <v>100</v>
      </c>
    </row>
    <row r="410" spans="1:49" x14ac:dyDescent="0.2">
      <c r="A410" s="333">
        <v>40057</v>
      </c>
      <c r="B410" s="319" t="s">
        <v>472</v>
      </c>
      <c r="C410" s="326">
        <v>316</v>
      </c>
      <c r="D410" s="319"/>
      <c r="E410" s="352">
        <v>1</v>
      </c>
      <c r="F410" s="352">
        <v>1</v>
      </c>
      <c r="G410" s="474">
        <v>1.4236111111111111E-2</v>
      </c>
      <c r="H410" s="487" t="str">
        <f>IF(T410=J410,"Pers","")</f>
        <v/>
      </c>
      <c r="I410" s="487" t="str">
        <f>IF(E410&gt;1,IF(G410=K410,"Pers",""),"")</f>
        <v/>
      </c>
      <c r="J410" s="477">
        <f t="array" ref="J410">MIN(IF(L$13:L$1000=L410,T$13:T$1000))</f>
        <v>1.3425925925925926E-2</v>
      </c>
      <c r="K410" s="477">
        <f t="array" ref="K410">MIN(IF(L$13:L$1000=L410,U$13:U$1000))</f>
        <v>2.778935185185185E-2</v>
      </c>
      <c r="L410" s="327" t="s">
        <v>205</v>
      </c>
      <c r="M410" s="331">
        <v>2.3148148148148151E-3</v>
      </c>
      <c r="N410" s="331">
        <v>1.5972222222222221E-3</v>
      </c>
      <c r="O410" s="331">
        <v>1.7708333333333332E-3</v>
      </c>
      <c r="P410" s="331">
        <v>9.9537037037037042E-4</v>
      </c>
      <c r="Q410" s="331">
        <v>2.2106481481481478E-3</v>
      </c>
      <c r="R410" s="331">
        <v>2.3148148148148151E-3</v>
      </c>
      <c r="S410" s="331">
        <v>3.0324074074074073E-3</v>
      </c>
      <c r="T410" s="332">
        <f>SUM(M410:S410)</f>
        <v>1.4236111111111111E-2</v>
      </c>
      <c r="U410" s="488" t="s">
        <v>529</v>
      </c>
      <c r="V410" s="343"/>
      <c r="W410" s="343"/>
      <c r="X410" s="343"/>
      <c r="Y410" s="408"/>
      <c r="Z410" s="412">
        <f>IF(M410=0,100,M410)</f>
        <v>2.3148148148148151E-3</v>
      </c>
      <c r="AA410" s="412">
        <f>IF(N410=0,100,N410)</f>
        <v>1.5972222222222221E-3</v>
      </c>
      <c r="AB410" s="412">
        <f>IF(O410=0,100,O410)</f>
        <v>1.7708333333333332E-3</v>
      </c>
      <c r="AC410" s="412">
        <f>IF(P410=0,100,P410)</f>
        <v>9.9537037037037042E-4</v>
      </c>
      <c r="AD410" s="412">
        <f>IF(Q410=0,100,Q410)</f>
        <v>2.2106481481481478E-3</v>
      </c>
      <c r="AE410" s="412">
        <f>IF(R410=0,100,R410)</f>
        <v>2.3148148148148151E-3</v>
      </c>
      <c r="AF410" s="412">
        <f>IF(S410=0,100,S410)</f>
        <v>3.0324074074074073E-3</v>
      </c>
      <c r="AG410" s="412">
        <f>IF(T410=0,100,T410)</f>
        <v>1.4236111111111111E-2</v>
      </c>
      <c r="AH410" s="412" t="str">
        <f>IF(U410=0,100,U410)</f>
        <v>x</v>
      </c>
      <c r="AI410" s="412">
        <f>IF(V410=0,100,V410)</f>
        <v>100</v>
      </c>
      <c r="AJ410" s="412">
        <f>IF(W410=0,100,W410)</f>
        <v>100</v>
      </c>
      <c r="AK410" s="412">
        <f>IF(X410=0,100,X410)</f>
        <v>100</v>
      </c>
      <c r="AL410" s="413">
        <f>IF($B410="Dame",IF(M410=0,100,M410),100)</f>
        <v>100</v>
      </c>
      <c r="AM410" s="413">
        <f>IF($B410="Dame",IF(N410=0,100,N410),100)</f>
        <v>100</v>
      </c>
      <c r="AN410" s="413">
        <f>IF($B410="Dame",IF(O410=0,100,O410),100)</f>
        <v>100</v>
      </c>
      <c r="AO410" s="413">
        <f>IF($B410="Dame",IF(P410=0,100,P410),100)</f>
        <v>100</v>
      </c>
      <c r="AP410" s="413">
        <f>IF($B410="Dame",IF(Q410=0,100,Q410),100)</f>
        <v>100</v>
      </c>
      <c r="AQ410" s="413">
        <f>IF($B410="Dame",IF(R410=0,100,R410),100)</f>
        <v>100</v>
      </c>
      <c r="AR410" s="413">
        <f>IF($B410="Dame",IF(S410=0,100,S410),100)</f>
        <v>100</v>
      </c>
      <c r="AS410" s="413">
        <f>IF($B410="Dame",IF(T410=0,100,T410),100)</f>
        <v>100</v>
      </c>
      <c r="AT410" s="413">
        <f>IF($B410="Dame",IF(U410=0,100,U410),100)</f>
        <v>100</v>
      </c>
      <c r="AU410" s="413">
        <f>IF($B410="Dame",IF(V410=0,100,V410),100)</f>
        <v>100</v>
      </c>
      <c r="AV410" s="413">
        <f>IF($B410="Dame",IF(W410=0,100,W410),100)</f>
        <v>100</v>
      </c>
      <c r="AW410" s="413">
        <f>IF($B410="Dame",IF(X410=0,100,X410),100)</f>
        <v>100</v>
      </c>
    </row>
    <row r="411" spans="1:49" x14ac:dyDescent="0.2">
      <c r="A411" s="333">
        <v>40057</v>
      </c>
      <c r="B411" s="319" t="s">
        <v>469</v>
      </c>
      <c r="C411" s="326">
        <v>37</v>
      </c>
      <c r="D411" s="319"/>
      <c r="E411" s="352">
        <v>1</v>
      </c>
      <c r="F411" s="352">
        <v>1</v>
      </c>
      <c r="G411" s="474">
        <v>1.486111111111111E-2</v>
      </c>
      <c r="H411" s="487" t="str">
        <f>IF(T411=J411,"Pers","")</f>
        <v>Pers</v>
      </c>
      <c r="I411" s="487" t="str">
        <f>IF(E411&gt;1,IF(G411=K411,"Pers",""),"")</f>
        <v/>
      </c>
      <c r="J411" s="477">
        <f t="array" ref="J411">MIN(IF(L$13:L$1000=L411,T$13:T$1000))</f>
        <v>1.486111111111111E-2</v>
      </c>
      <c r="K411" s="477">
        <f t="array" ref="K411">MIN(IF(L$13:L$1000=L411,U$13:U$1000))</f>
        <v>0</v>
      </c>
      <c r="L411" s="330" t="s">
        <v>49</v>
      </c>
      <c r="M411" s="331">
        <v>2.488425925925926E-3</v>
      </c>
      <c r="N411" s="331">
        <v>1.7939814814814815E-3</v>
      </c>
      <c r="O411" s="331">
        <v>1.8634259259259261E-3</v>
      </c>
      <c r="P411" s="331">
        <v>1.1226851851851851E-3</v>
      </c>
      <c r="Q411" s="331">
        <v>2.0717592592592593E-3</v>
      </c>
      <c r="R411" s="331">
        <v>2.4421296296296296E-3</v>
      </c>
      <c r="S411" s="331">
        <v>3.0787037037037037E-3</v>
      </c>
      <c r="T411" s="332">
        <f>SUM(M411:S411)</f>
        <v>1.486111111111111E-2</v>
      </c>
      <c r="U411" s="488" t="s">
        <v>529</v>
      </c>
      <c r="V411" s="343"/>
      <c r="W411" s="343"/>
      <c r="X411" s="343"/>
      <c r="Y411" s="408"/>
      <c r="Z411" s="412">
        <f>IF(M411=0,100,M411)</f>
        <v>2.488425925925926E-3</v>
      </c>
      <c r="AA411" s="412">
        <f>IF(N411=0,100,N411)</f>
        <v>1.7939814814814815E-3</v>
      </c>
      <c r="AB411" s="412">
        <f>IF(O411=0,100,O411)</f>
        <v>1.8634259259259261E-3</v>
      </c>
      <c r="AC411" s="412">
        <f>IF(P411=0,100,P411)</f>
        <v>1.1226851851851851E-3</v>
      </c>
      <c r="AD411" s="412">
        <f>IF(Q411=0,100,Q411)</f>
        <v>2.0717592592592593E-3</v>
      </c>
      <c r="AE411" s="412">
        <f>IF(R411=0,100,R411)</f>
        <v>2.4421296296296296E-3</v>
      </c>
      <c r="AF411" s="412">
        <f>IF(S411=0,100,S411)</f>
        <v>3.0787037037037037E-3</v>
      </c>
      <c r="AG411" s="412">
        <f>IF(T411=0,100,T411)</f>
        <v>1.486111111111111E-2</v>
      </c>
      <c r="AH411" s="412" t="str">
        <f>IF(U411=0,100,U411)</f>
        <v>x</v>
      </c>
      <c r="AI411" s="412">
        <f>IF(V411=0,100,V411)</f>
        <v>100</v>
      </c>
      <c r="AJ411" s="412">
        <f>IF(W411=0,100,W411)</f>
        <v>100</v>
      </c>
      <c r="AK411" s="412">
        <f>IF(X411=0,100,X411)</f>
        <v>100</v>
      </c>
      <c r="AL411" s="413">
        <f>IF($B411="Dame",IF(M411=0,100,M411),100)</f>
        <v>2.488425925925926E-3</v>
      </c>
      <c r="AM411" s="413">
        <f>IF($B411="Dame",IF(N411=0,100,N411),100)</f>
        <v>1.7939814814814815E-3</v>
      </c>
      <c r="AN411" s="413">
        <f>IF($B411="Dame",IF(O411=0,100,O411),100)</f>
        <v>1.8634259259259261E-3</v>
      </c>
      <c r="AO411" s="413">
        <f>IF($B411="Dame",IF(P411=0,100,P411),100)</f>
        <v>1.1226851851851851E-3</v>
      </c>
      <c r="AP411" s="413">
        <f>IF($B411="Dame",IF(Q411=0,100,Q411),100)</f>
        <v>2.0717592592592593E-3</v>
      </c>
      <c r="AQ411" s="413">
        <f>IF($B411="Dame",IF(R411=0,100,R411),100)</f>
        <v>2.4421296296296296E-3</v>
      </c>
      <c r="AR411" s="413">
        <f>IF($B411="Dame",IF(S411=0,100,S411),100)</f>
        <v>3.0787037037037037E-3</v>
      </c>
      <c r="AS411" s="413">
        <f>IF($B411="Dame",IF(T411=0,100,T411),100)</f>
        <v>1.486111111111111E-2</v>
      </c>
      <c r="AT411" s="413" t="str">
        <f>IF($B411="Dame",IF(U411=0,100,U411),100)</f>
        <v>x</v>
      </c>
      <c r="AU411" s="413">
        <f>IF($B411="Dame",IF(V411=0,100,V411),100)</f>
        <v>100</v>
      </c>
      <c r="AV411" s="413">
        <f>IF($B411="Dame",IF(W411=0,100,W411),100)</f>
        <v>100</v>
      </c>
      <c r="AW411" s="413">
        <f>IF($B411="Dame",IF(X411=0,100,X411),100)</f>
        <v>100</v>
      </c>
    </row>
    <row r="412" spans="1:49" x14ac:dyDescent="0.2">
      <c r="A412" s="333">
        <v>40057</v>
      </c>
      <c r="B412" s="319" t="s">
        <v>472</v>
      </c>
      <c r="C412" s="326">
        <v>185</v>
      </c>
      <c r="D412" s="319"/>
      <c r="E412" s="352">
        <v>1</v>
      </c>
      <c r="F412" s="352">
        <v>1</v>
      </c>
      <c r="G412" s="474">
        <v>1.5532407407407408E-2</v>
      </c>
      <c r="H412" s="487" t="str">
        <f>IF(T412=J412,"Pers","")</f>
        <v/>
      </c>
      <c r="I412" s="487" t="str">
        <f>IF(E412&gt;1,IF(G412=K412,"Pers",""),"")</f>
        <v/>
      </c>
      <c r="J412" s="477">
        <f t="array" ref="J412">MIN(IF(L$13:L$1000=L412,T$13:T$1000))</f>
        <v>1.335648148148148E-2</v>
      </c>
      <c r="K412" s="477">
        <f t="array" ref="K412">MIN(IF(L$13:L$1000=L412,U$13:U$1000))</f>
        <v>2.8321759259259262E-2</v>
      </c>
      <c r="L412" s="327" t="s">
        <v>130</v>
      </c>
      <c r="M412" s="331">
        <v>2.5810185185185185E-3</v>
      </c>
      <c r="N412" s="331">
        <v>1.6319444444444445E-3</v>
      </c>
      <c r="O412" s="331">
        <v>2.0254629629629629E-3</v>
      </c>
      <c r="P412" s="331">
        <v>1.2037037037037038E-3</v>
      </c>
      <c r="Q412" s="331">
        <v>2.1990740740740742E-3</v>
      </c>
      <c r="R412" s="331">
        <v>2.5925925925925925E-3</v>
      </c>
      <c r="S412" s="331">
        <v>3.2986111111111111E-3</v>
      </c>
      <c r="T412" s="332">
        <f>SUM(M412:S412)</f>
        <v>1.5532407407407408E-2</v>
      </c>
      <c r="U412" s="488" t="s">
        <v>529</v>
      </c>
      <c r="V412" s="343"/>
      <c r="W412" s="343"/>
      <c r="X412" s="343"/>
      <c r="Y412" s="406"/>
      <c r="Z412" s="412">
        <f>IF(M412=0,100,M412)</f>
        <v>2.5810185185185185E-3</v>
      </c>
      <c r="AA412" s="412">
        <f>IF(N412=0,100,N412)</f>
        <v>1.6319444444444445E-3</v>
      </c>
      <c r="AB412" s="412">
        <f>IF(O412=0,100,O412)</f>
        <v>2.0254629629629629E-3</v>
      </c>
      <c r="AC412" s="412">
        <f>IF(P412=0,100,P412)</f>
        <v>1.2037037037037038E-3</v>
      </c>
      <c r="AD412" s="412">
        <f>IF(Q412=0,100,Q412)</f>
        <v>2.1990740740740742E-3</v>
      </c>
      <c r="AE412" s="412">
        <f>IF(R412=0,100,R412)</f>
        <v>2.5925925925925925E-3</v>
      </c>
      <c r="AF412" s="412">
        <f>IF(S412=0,100,S412)</f>
        <v>3.2986111111111111E-3</v>
      </c>
      <c r="AG412" s="412">
        <f>IF(T412=0,100,T412)</f>
        <v>1.5532407407407408E-2</v>
      </c>
      <c r="AH412" s="412" t="str">
        <f>IF(U412=0,100,U412)</f>
        <v>x</v>
      </c>
      <c r="AI412" s="412">
        <f>IF(V412=0,100,V412)</f>
        <v>100</v>
      </c>
      <c r="AJ412" s="412">
        <f>IF(W412=0,100,W412)</f>
        <v>100</v>
      </c>
      <c r="AK412" s="412">
        <f>IF(X412=0,100,X412)</f>
        <v>100</v>
      </c>
      <c r="AL412" s="413">
        <f>IF($B412="Dame",IF(M412=0,100,M412),100)</f>
        <v>100</v>
      </c>
      <c r="AM412" s="413">
        <f>IF($B412="Dame",IF(N412=0,100,N412),100)</f>
        <v>100</v>
      </c>
      <c r="AN412" s="413">
        <f>IF($B412="Dame",IF(O412=0,100,O412),100)</f>
        <v>100</v>
      </c>
      <c r="AO412" s="413">
        <f>IF($B412="Dame",IF(P412=0,100,P412),100)</f>
        <v>100</v>
      </c>
      <c r="AP412" s="413">
        <f>IF($B412="Dame",IF(Q412=0,100,Q412),100)</f>
        <v>100</v>
      </c>
      <c r="AQ412" s="413">
        <f>IF($B412="Dame",IF(R412=0,100,R412),100)</f>
        <v>100</v>
      </c>
      <c r="AR412" s="413">
        <f>IF($B412="Dame",IF(S412=0,100,S412),100)</f>
        <v>100</v>
      </c>
      <c r="AS412" s="413">
        <f>IF($B412="Dame",IF(T412=0,100,T412),100)</f>
        <v>100</v>
      </c>
      <c r="AT412" s="413">
        <f>IF($B412="Dame",IF(U412=0,100,U412),100)</f>
        <v>100</v>
      </c>
      <c r="AU412" s="413">
        <f>IF($B412="Dame",IF(V412=0,100,V412),100)</f>
        <v>100</v>
      </c>
      <c r="AV412" s="413">
        <f>IF($B412="Dame",IF(W412=0,100,W412),100)</f>
        <v>100</v>
      </c>
      <c r="AW412" s="413">
        <f>IF($B412="Dame",IF(X412=0,100,X412),100)</f>
        <v>100</v>
      </c>
    </row>
    <row r="413" spans="1:49" x14ac:dyDescent="0.2">
      <c r="A413" s="333">
        <v>40057</v>
      </c>
      <c r="B413" s="319" t="s">
        <v>472</v>
      </c>
      <c r="C413" s="326">
        <v>420</v>
      </c>
      <c r="D413" s="319"/>
      <c r="E413" s="352">
        <v>1</v>
      </c>
      <c r="F413" s="352">
        <v>1</v>
      </c>
      <c r="G413" s="474">
        <v>1.6759259259259262E-2</v>
      </c>
      <c r="H413" s="487" t="str">
        <f>IF(T413=J413,"Pers","")</f>
        <v/>
      </c>
      <c r="I413" s="487" t="str">
        <f>IF(E413&gt;1,IF(G413=K413,"Pers",""),"")</f>
        <v/>
      </c>
      <c r="J413" s="477">
        <f t="array" ref="J413">MIN(IF(L$13:L$1000=L413,T$13:T$1000))</f>
        <v>1.5625E-2</v>
      </c>
      <c r="K413" s="477">
        <f t="array" ref="K413">MIN(IF(L$13:L$1000=L413,U$13:U$1000))</f>
        <v>3.2349537037037038E-2</v>
      </c>
      <c r="L413" s="327" t="s">
        <v>254</v>
      </c>
      <c r="M413" s="331">
        <v>2.4074074074074076E-3</v>
      </c>
      <c r="N413" s="331">
        <v>1.6550925925925926E-3</v>
      </c>
      <c r="O413" s="331">
        <v>2.0254629629629629E-3</v>
      </c>
      <c r="P413" s="331">
        <v>1.25E-3</v>
      </c>
      <c r="Q413" s="331">
        <v>2.5115740740740741E-3</v>
      </c>
      <c r="R413" s="331">
        <v>2.7430555555555559E-3</v>
      </c>
      <c r="S413" s="331">
        <v>4.1666666666666666E-3</v>
      </c>
      <c r="T413" s="332">
        <f>SUM(M413:S413)</f>
        <v>1.6759259259259262E-2</v>
      </c>
      <c r="U413" s="488" t="s">
        <v>529</v>
      </c>
      <c r="V413" s="343"/>
      <c r="W413" s="343"/>
      <c r="X413" s="343"/>
      <c r="Y413" s="408"/>
      <c r="Z413" s="412">
        <f>IF(M413=0,100,M413)</f>
        <v>2.4074074074074076E-3</v>
      </c>
      <c r="AA413" s="412">
        <f>IF(N413=0,100,N413)</f>
        <v>1.6550925925925926E-3</v>
      </c>
      <c r="AB413" s="412">
        <f>IF(O413=0,100,O413)</f>
        <v>2.0254629629629629E-3</v>
      </c>
      <c r="AC413" s="412">
        <f>IF(P413=0,100,P413)</f>
        <v>1.25E-3</v>
      </c>
      <c r="AD413" s="412">
        <f>IF(Q413=0,100,Q413)</f>
        <v>2.5115740740740741E-3</v>
      </c>
      <c r="AE413" s="412">
        <f>IF(R413=0,100,R413)</f>
        <v>2.7430555555555559E-3</v>
      </c>
      <c r="AF413" s="412">
        <f>IF(S413=0,100,S413)</f>
        <v>4.1666666666666666E-3</v>
      </c>
      <c r="AG413" s="412">
        <f>IF(T413=0,100,T413)</f>
        <v>1.6759259259259262E-2</v>
      </c>
      <c r="AH413" s="412" t="str">
        <f>IF(U413=0,100,U413)</f>
        <v>x</v>
      </c>
      <c r="AI413" s="412">
        <f>IF(V413=0,100,V413)</f>
        <v>100</v>
      </c>
      <c r="AJ413" s="412">
        <f>IF(W413=0,100,W413)</f>
        <v>100</v>
      </c>
      <c r="AK413" s="412">
        <f>IF(X413=0,100,X413)</f>
        <v>100</v>
      </c>
      <c r="AL413" s="413">
        <f>IF($B413="Dame",IF(M413=0,100,M413),100)</f>
        <v>100</v>
      </c>
      <c r="AM413" s="413">
        <f>IF($B413="Dame",IF(N413=0,100,N413),100)</f>
        <v>100</v>
      </c>
      <c r="AN413" s="413">
        <f>IF($B413="Dame",IF(O413=0,100,O413),100)</f>
        <v>100</v>
      </c>
      <c r="AO413" s="413">
        <f>IF($B413="Dame",IF(P413=0,100,P413),100)</f>
        <v>100</v>
      </c>
      <c r="AP413" s="413">
        <f>IF($B413="Dame",IF(Q413=0,100,Q413),100)</f>
        <v>100</v>
      </c>
      <c r="AQ413" s="413">
        <f>IF($B413="Dame",IF(R413=0,100,R413),100)</f>
        <v>100</v>
      </c>
      <c r="AR413" s="413">
        <f>IF($B413="Dame",IF(S413=0,100,S413),100)</f>
        <v>100</v>
      </c>
      <c r="AS413" s="413">
        <f>IF($B413="Dame",IF(T413=0,100,T413),100)</f>
        <v>100</v>
      </c>
      <c r="AT413" s="413">
        <f>IF($B413="Dame",IF(U413=0,100,U413),100)</f>
        <v>100</v>
      </c>
      <c r="AU413" s="413">
        <f>IF($B413="Dame",IF(V413=0,100,V413),100)</f>
        <v>100</v>
      </c>
      <c r="AV413" s="413">
        <f>IF($B413="Dame",IF(W413=0,100,W413),100)</f>
        <v>100</v>
      </c>
      <c r="AW413" s="413">
        <f>IF($B413="Dame",IF(X413=0,100,X413),100)</f>
        <v>100</v>
      </c>
    </row>
    <row r="414" spans="1:49" x14ac:dyDescent="0.2">
      <c r="A414" s="333">
        <v>40057</v>
      </c>
      <c r="B414" s="319" t="s">
        <v>469</v>
      </c>
      <c r="C414" s="326">
        <v>99</v>
      </c>
      <c r="D414" s="319"/>
      <c r="E414" s="352">
        <v>1</v>
      </c>
      <c r="F414" s="352">
        <v>1</v>
      </c>
      <c r="G414" s="474">
        <v>1.6944444444444443E-2</v>
      </c>
      <c r="H414" s="487" t="str">
        <f>IF(T414=J414,"Pers","")</f>
        <v/>
      </c>
      <c r="I414" s="487" t="str">
        <f>IF(E414&gt;1,IF(G414=K414,"Pers",""),"")</f>
        <v/>
      </c>
      <c r="J414" s="477">
        <f t="array" ref="J414">MIN(IF(L$13:L$1000=L414,T$13:T$1000))</f>
        <v>1.6423611111111111E-2</v>
      </c>
      <c r="K414" s="477">
        <f t="array" ref="K414">MIN(IF(L$13:L$1000=L414,U$13:U$1000))</f>
        <v>0</v>
      </c>
      <c r="L414" s="327" t="s">
        <v>89</v>
      </c>
      <c r="M414" s="331">
        <v>2.8935185185185188E-3</v>
      </c>
      <c r="N414" s="331">
        <v>2.0023148148148148E-3</v>
      </c>
      <c r="O414" s="331">
        <v>2.2106481481481478E-3</v>
      </c>
      <c r="P414" s="331">
        <v>1.2731481481481483E-3</v>
      </c>
      <c r="Q414" s="331">
        <v>2.4768518518518516E-3</v>
      </c>
      <c r="R414" s="331">
        <v>2.7662037037037034E-3</v>
      </c>
      <c r="S414" s="331">
        <v>3.3217592592592591E-3</v>
      </c>
      <c r="T414" s="332">
        <f>SUM(M414:S414)</f>
        <v>1.6944444444444443E-2</v>
      </c>
      <c r="U414" s="488" t="s">
        <v>529</v>
      </c>
      <c r="V414" s="343"/>
      <c r="W414" s="343"/>
      <c r="X414" s="343"/>
      <c r="Y414" s="408"/>
      <c r="Z414" s="412">
        <f>IF(M414=0,100,M414)</f>
        <v>2.8935185185185188E-3</v>
      </c>
      <c r="AA414" s="412">
        <f>IF(N414=0,100,N414)</f>
        <v>2.0023148148148148E-3</v>
      </c>
      <c r="AB414" s="412">
        <f>IF(O414=0,100,O414)</f>
        <v>2.2106481481481478E-3</v>
      </c>
      <c r="AC414" s="412">
        <f>IF(P414=0,100,P414)</f>
        <v>1.2731481481481483E-3</v>
      </c>
      <c r="AD414" s="412">
        <f>IF(Q414=0,100,Q414)</f>
        <v>2.4768518518518516E-3</v>
      </c>
      <c r="AE414" s="412">
        <f>IF(R414=0,100,R414)</f>
        <v>2.7662037037037034E-3</v>
      </c>
      <c r="AF414" s="412">
        <f>IF(S414=0,100,S414)</f>
        <v>3.3217592592592591E-3</v>
      </c>
      <c r="AG414" s="412">
        <f>IF(T414=0,100,T414)</f>
        <v>1.6944444444444443E-2</v>
      </c>
      <c r="AH414" s="412" t="str">
        <f>IF(U414=0,100,U414)</f>
        <v>x</v>
      </c>
      <c r="AI414" s="412">
        <f>IF(V414=0,100,V414)</f>
        <v>100</v>
      </c>
      <c r="AJ414" s="412">
        <f>IF(W414=0,100,W414)</f>
        <v>100</v>
      </c>
      <c r="AK414" s="412">
        <f>IF(X414=0,100,X414)</f>
        <v>100</v>
      </c>
      <c r="AL414" s="413">
        <f>IF($B414="Dame",IF(M414=0,100,M414),100)</f>
        <v>2.8935185185185188E-3</v>
      </c>
      <c r="AM414" s="413">
        <f>IF($B414="Dame",IF(N414=0,100,N414),100)</f>
        <v>2.0023148148148148E-3</v>
      </c>
      <c r="AN414" s="413">
        <f>IF($B414="Dame",IF(O414=0,100,O414),100)</f>
        <v>2.2106481481481478E-3</v>
      </c>
      <c r="AO414" s="413">
        <f>IF($B414="Dame",IF(P414=0,100,P414),100)</f>
        <v>1.2731481481481483E-3</v>
      </c>
      <c r="AP414" s="413">
        <f>IF($B414="Dame",IF(Q414=0,100,Q414),100)</f>
        <v>2.4768518518518516E-3</v>
      </c>
      <c r="AQ414" s="413">
        <f>IF($B414="Dame",IF(R414=0,100,R414),100)</f>
        <v>2.7662037037037034E-3</v>
      </c>
      <c r="AR414" s="413">
        <f>IF($B414="Dame",IF(S414=0,100,S414),100)</f>
        <v>3.3217592592592591E-3</v>
      </c>
      <c r="AS414" s="413">
        <f>IF($B414="Dame",IF(T414=0,100,T414),100)</f>
        <v>1.6944444444444443E-2</v>
      </c>
      <c r="AT414" s="413" t="str">
        <f>IF($B414="Dame",IF(U414=0,100,U414),100)</f>
        <v>x</v>
      </c>
      <c r="AU414" s="413">
        <f>IF($B414="Dame",IF(V414=0,100,V414),100)</f>
        <v>100</v>
      </c>
      <c r="AV414" s="413">
        <f>IF($B414="Dame",IF(W414=0,100,W414),100)</f>
        <v>100</v>
      </c>
      <c r="AW414" s="413">
        <f>IF($B414="Dame",IF(X414=0,100,X414),100)</f>
        <v>100</v>
      </c>
    </row>
    <row r="415" spans="1:49" x14ac:dyDescent="0.2">
      <c r="A415" s="333">
        <v>40057</v>
      </c>
      <c r="B415" s="319" t="s">
        <v>469</v>
      </c>
      <c r="C415" s="326">
        <v>110</v>
      </c>
      <c r="D415" s="319"/>
      <c r="E415" s="352">
        <v>1</v>
      </c>
      <c r="F415" s="352">
        <v>1</v>
      </c>
      <c r="G415" s="474">
        <v>1.7361111111111108E-2</v>
      </c>
      <c r="H415" s="487" t="str">
        <f>IF(T415=J415,"Pers","")</f>
        <v>Pers</v>
      </c>
      <c r="I415" s="487" t="str">
        <f>IF(E415&gt;1,IF(G415=K415,"Pers",""),"")</f>
        <v/>
      </c>
      <c r="J415" s="477">
        <f t="array" ref="J415">MIN(IF(L$13:L$1000=L415,T$13:T$1000))</f>
        <v>1.7361111111111108E-2</v>
      </c>
      <c r="K415" s="477">
        <f t="array" ref="K415">MIN(IF(L$13:L$1000=L415,U$13:U$1000))</f>
        <v>0</v>
      </c>
      <c r="L415" s="327" t="s">
        <v>95</v>
      </c>
      <c r="M415" s="331">
        <v>2.8009259259259259E-3</v>
      </c>
      <c r="N415" s="331">
        <v>2.0717592592592593E-3</v>
      </c>
      <c r="O415" s="331">
        <v>2.2106481481481478E-3</v>
      </c>
      <c r="P415" s="331">
        <v>1.2384259259259258E-3</v>
      </c>
      <c r="Q415" s="331">
        <v>2.5578703703703705E-3</v>
      </c>
      <c r="R415" s="331">
        <v>2.8472222222222219E-3</v>
      </c>
      <c r="S415" s="331">
        <v>3.6342592592592594E-3</v>
      </c>
      <c r="T415" s="332">
        <f>SUM(M415:S415)</f>
        <v>1.7361111111111108E-2</v>
      </c>
      <c r="U415" s="488" t="s">
        <v>529</v>
      </c>
      <c r="V415" s="343"/>
      <c r="W415" s="343"/>
      <c r="X415" s="343"/>
      <c r="Y415" s="408"/>
      <c r="Z415" s="412">
        <f>IF(M415=0,100,M415)</f>
        <v>2.8009259259259259E-3</v>
      </c>
      <c r="AA415" s="412">
        <f>IF(N415=0,100,N415)</f>
        <v>2.0717592592592593E-3</v>
      </c>
      <c r="AB415" s="412">
        <f>IF(O415=0,100,O415)</f>
        <v>2.2106481481481478E-3</v>
      </c>
      <c r="AC415" s="412">
        <f>IF(P415=0,100,P415)</f>
        <v>1.2384259259259258E-3</v>
      </c>
      <c r="AD415" s="412">
        <f>IF(Q415=0,100,Q415)</f>
        <v>2.5578703703703705E-3</v>
      </c>
      <c r="AE415" s="412">
        <f>IF(R415=0,100,R415)</f>
        <v>2.8472222222222219E-3</v>
      </c>
      <c r="AF415" s="412">
        <f>IF(S415=0,100,S415)</f>
        <v>3.6342592592592594E-3</v>
      </c>
      <c r="AG415" s="412">
        <f>IF(T415=0,100,T415)</f>
        <v>1.7361111111111108E-2</v>
      </c>
      <c r="AH415" s="412" t="str">
        <f>IF(U415=0,100,U415)</f>
        <v>x</v>
      </c>
      <c r="AI415" s="412">
        <f>IF(V415=0,100,V415)</f>
        <v>100</v>
      </c>
      <c r="AJ415" s="412">
        <f>IF(W415=0,100,W415)</f>
        <v>100</v>
      </c>
      <c r="AK415" s="412">
        <f>IF(X415=0,100,X415)</f>
        <v>100</v>
      </c>
      <c r="AL415" s="413">
        <f>IF($B415="Dame",IF(M415=0,100,M415),100)</f>
        <v>2.8009259259259259E-3</v>
      </c>
      <c r="AM415" s="413">
        <f>IF($B415="Dame",IF(N415=0,100,N415),100)</f>
        <v>2.0717592592592593E-3</v>
      </c>
      <c r="AN415" s="413">
        <f>IF($B415="Dame",IF(O415=0,100,O415),100)</f>
        <v>2.2106481481481478E-3</v>
      </c>
      <c r="AO415" s="413">
        <f>IF($B415="Dame",IF(P415=0,100,P415),100)</f>
        <v>1.2384259259259258E-3</v>
      </c>
      <c r="AP415" s="413">
        <f>IF($B415="Dame",IF(Q415=0,100,Q415),100)</f>
        <v>2.5578703703703705E-3</v>
      </c>
      <c r="AQ415" s="413">
        <f>IF($B415="Dame",IF(R415=0,100,R415),100)</f>
        <v>2.8472222222222219E-3</v>
      </c>
      <c r="AR415" s="413">
        <f>IF($B415="Dame",IF(S415=0,100,S415),100)</f>
        <v>3.6342592592592594E-3</v>
      </c>
      <c r="AS415" s="413">
        <f>IF($B415="Dame",IF(T415=0,100,T415),100)</f>
        <v>1.7361111111111108E-2</v>
      </c>
      <c r="AT415" s="413" t="str">
        <f>IF($B415="Dame",IF(U415=0,100,U415),100)</f>
        <v>x</v>
      </c>
      <c r="AU415" s="413">
        <f>IF($B415="Dame",IF(V415=0,100,V415),100)</f>
        <v>100</v>
      </c>
      <c r="AV415" s="413">
        <f>IF($B415="Dame",IF(W415=0,100,W415),100)</f>
        <v>100</v>
      </c>
      <c r="AW415" s="413">
        <f>IF($B415="Dame",IF(X415=0,100,X415),100)</f>
        <v>100</v>
      </c>
    </row>
    <row r="416" spans="1:49" x14ac:dyDescent="0.2">
      <c r="A416" s="333">
        <v>40057</v>
      </c>
      <c r="B416" s="319" t="s">
        <v>469</v>
      </c>
      <c r="C416" s="326">
        <v>126</v>
      </c>
      <c r="D416" s="319"/>
      <c r="E416" s="352">
        <v>1</v>
      </c>
      <c r="F416" s="352">
        <v>1</v>
      </c>
      <c r="G416" s="474">
        <v>1.8148148148148149E-2</v>
      </c>
      <c r="H416" s="487" t="str">
        <f>IF(T416=J416,"Pers","")</f>
        <v/>
      </c>
      <c r="I416" s="487" t="str">
        <f>IF(E416&gt;1,IF(G416=K416,"Pers",""),"")</f>
        <v/>
      </c>
      <c r="J416" s="477">
        <f t="array" ref="J416">MIN(IF(L$13:L$1000=L416,T$13:T$1000))</f>
        <v>1.6851851851851854E-2</v>
      </c>
      <c r="K416" s="477">
        <f t="array" ref="K416">MIN(IF(L$13:L$1000=L416,U$13:U$1000))</f>
        <v>0</v>
      </c>
      <c r="L416" s="327" t="s">
        <v>105</v>
      </c>
      <c r="M416" s="331">
        <v>3.1018518518518522E-3</v>
      </c>
      <c r="N416" s="331">
        <v>1.9444444444444442E-3</v>
      </c>
      <c r="O416" s="331">
        <v>2.2916666666666667E-3</v>
      </c>
      <c r="P416" s="331">
        <v>1.3425925925925925E-3</v>
      </c>
      <c r="Q416" s="331">
        <v>2.673611111111111E-3</v>
      </c>
      <c r="R416" s="331">
        <v>3.0092592592592588E-3</v>
      </c>
      <c r="S416" s="331">
        <v>3.7847222222222223E-3</v>
      </c>
      <c r="T416" s="332">
        <f>SUM(M416:S416)</f>
        <v>1.8148148148148149E-2</v>
      </c>
      <c r="U416" s="488" t="s">
        <v>529</v>
      </c>
      <c r="V416" s="343"/>
      <c r="W416" s="343"/>
      <c r="X416" s="343"/>
      <c r="Y416" s="408"/>
      <c r="Z416" s="412">
        <f>IF(M416=0,100,M416)</f>
        <v>3.1018518518518522E-3</v>
      </c>
      <c r="AA416" s="412">
        <f>IF(N416=0,100,N416)</f>
        <v>1.9444444444444442E-3</v>
      </c>
      <c r="AB416" s="412">
        <f>IF(O416=0,100,O416)</f>
        <v>2.2916666666666667E-3</v>
      </c>
      <c r="AC416" s="412">
        <f>IF(P416=0,100,P416)</f>
        <v>1.3425925925925925E-3</v>
      </c>
      <c r="AD416" s="412">
        <f>IF(Q416=0,100,Q416)</f>
        <v>2.673611111111111E-3</v>
      </c>
      <c r="AE416" s="412">
        <f>IF(R416=0,100,R416)</f>
        <v>3.0092592592592588E-3</v>
      </c>
      <c r="AF416" s="412">
        <f>IF(S416=0,100,S416)</f>
        <v>3.7847222222222223E-3</v>
      </c>
      <c r="AG416" s="412">
        <f>IF(T416=0,100,T416)</f>
        <v>1.8148148148148149E-2</v>
      </c>
      <c r="AH416" s="412" t="str">
        <f>IF(U416=0,100,U416)</f>
        <v>x</v>
      </c>
      <c r="AI416" s="412">
        <f>IF(V416=0,100,V416)</f>
        <v>100</v>
      </c>
      <c r="AJ416" s="412">
        <f>IF(W416=0,100,W416)</f>
        <v>100</v>
      </c>
      <c r="AK416" s="412">
        <f>IF(X416=0,100,X416)</f>
        <v>100</v>
      </c>
      <c r="AL416" s="413">
        <f>IF($B416="Dame",IF(M416=0,100,M416),100)</f>
        <v>3.1018518518518522E-3</v>
      </c>
      <c r="AM416" s="413">
        <f>IF($B416="Dame",IF(N416=0,100,N416),100)</f>
        <v>1.9444444444444442E-3</v>
      </c>
      <c r="AN416" s="413">
        <f>IF($B416="Dame",IF(O416=0,100,O416),100)</f>
        <v>2.2916666666666667E-3</v>
      </c>
      <c r="AO416" s="413">
        <f>IF($B416="Dame",IF(P416=0,100,P416),100)</f>
        <v>1.3425925925925925E-3</v>
      </c>
      <c r="AP416" s="413">
        <f>IF($B416="Dame",IF(Q416=0,100,Q416),100)</f>
        <v>2.673611111111111E-3</v>
      </c>
      <c r="AQ416" s="413">
        <f>IF($B416="Dame",IF(R416=0,100,R416),100)</f>
        <v>3.0092592592592588E-3</v>
      </c>
      <c r="AR416" s="413">
        <f>IF($B416="Dame",IF(S416=0,100,S416),100)</f>
        <v>3.7847222222222223E-3</v>
      </c>
      <c r="AS416" s="413">
        <f>IF($B416="Dame",IF(T416=0,100,T416),100)</f>
        <v>1.8148148148148149E-2</v>
      </c>
      <c r="AT416" s="413" t="str">
        <f>IF($B416="Dame",IF(U416=0,100,U416),100)</f>
        <v>x</v>
      </c>
      <c r="AU416" s="413">
        <f>IF($B416="Dame",IF(V416=0,100,V416),100)</f>
        <v>100</v>
      </c>
      <c r="AV416" s="413">
        <f>IF($B416="Dame",IF(W416=0,100,W416),100)</f>
        <v>100</v>
      </c>
      <c r="AW416" s="413">
        <f>IF($B416="Dame",IF(X416=0,100,X416),100)</f>
        <v>100</v>
      </c>
    </row>
    <row r="417" spans="1:49" x14ac:dyDescent="0.2">
      <c r="A417" s="333">
        <v>40057</v>
      </c>
      <c r="B417" s="319" t="s">
        <v>469</v>
      </c>
      <c r="C417" s="326">
        <v>130</v>
      </c>
      <c r="D417" s="319"/>
      <c r="E417" s="352">
        <v>1</v>
      </c>
      <c r="F417" s="352">
        <v>1</v>
      </c>
      <c r="G417" s="474">
        <v>1.9097222222222224E-2</v>
      </c>
      <c r="H417" s="487" t="str">
        <f>IF(T417=J417,"Pers","")</f>
        <v/>
      </c>
      <c r="I417" s="487" t="str">
        <f>IF(E417&gt;1,IF(G417=K417,"Pers",""),"")</f>
        <v/>
      </c>
      <c r="J417" s="477">
        <f t="array" ref="J417">MIN(IF(L$13:L$1000=L417,T$13:T$1000))</f>
        <v>1.8437500000000002E-2</v>
      </c>
      <c r="K417" s="477">
        <f t="array" ref="K417">MIN(IF(L$13:L$1000=L417,U$13:U$1000))</f>
        <v>0</v>
      </c>
      <c r="L417" s="327" t="s">
        <v>107</v>
      </c>
      <c r="M417" s="331">
        <v>3.0671296296296297E-3</v>
      </c>
      <c r="N417" s="331">
        <v>2.1527777777777778E-3</v>
      </c>
      <c r="O417" s="331">
        <v>2.4189814814814816E-3</v>
      </c>
      <c r="P417" s="331">
        <v>1.4120370370370369E-3</v>
      </c>
      <c r="Q417" s="331">
        <v>2.7083333333333334E-3</v>
      </c>
      <c r="R417" s="331">
        <v>3.1944444444444442E-3</v>
      </c>
      <c r="S417" s="331">
        <v>4.1435185185185186E-3</v>
      </c>
      <c r="T417" s="332">
        <f>SUM(M417:S417)</f>
        <v>1.9097222222222224E-2</v>
      </c>
      <c r="U417" s="488" t="s">
        <v>529</v>
      </c>
      <c r="V417" s="343"/>
      <c r="W417" s="343"/>
      <c r="X417" s="343"/>
      <c r="Y417" s="408"/>
      <c r="Z417" s="412">
        <f>IF(M417=0,100,M417)</f>
        <v>3.0671296296296297E-3</v>
      </c>
      <c r="AA417" s="412">
        <f>IF(N417=0,100,N417)</f>
        <v>2.1527777777777778E-3</v>
      </c>
      <c r="AB417" s="412">
        <f>IF(O417=0,100,O417)</f>
        <v>2.4189814814814816E-3</v>
      </c>
      <c r="AC417" s="412">
        <f>IF(P417=0,100,P417)</f>
        <v>1.4120370370370369E-3</v>
      </c>
      <c r="AD417" s="412">
        <f>IF(Q417=0,100,Q417)</f>
        <v>2.7083333333333334E-3</v>
      </c>
      <c r="AE417" s="412">
        <f>IF(R417=0,100,R417)</f>
        <v>3.1944444444444442E-3</v>
      </c>
      <c r="AF417" s="412">
        <f>IF(S417=0,100,S417)</f>
        <v>4.1435185185185186E-3</v>
      </c>
      <c r="AG417" s="412">
        <f>IF(T417=0,100,T417)</f>
        <v>1.9097222222222224E-2</v>
      </c>
      <c r="AH417" s="412" t="str">
        <f>IF(U417=0,100,U417)</f>
        <v>x</v>
      </c>
      <c r="AI417" s="412">
        <f>IF(V417=0,100,V417)</f>
        <v>100</v>
      </c>
      <c r="AJ417" s="412">
        <f>IF(W417=0,100,W417)</f>
        <v>100</v>
      </c>
      <c r="AK417" s="412">
        <f>IF(X417=0,100,X417)</f>
        <v>100</v>
      </c>
      <c r="AL417" s="413">
        <f>IF($B417="Dame",IF(M417=0,100,M417),100)</f>
        <v>3.0671296296296297E-3</v>
      </c>
      <c r="AM417" s="413">
        <f>IF($B417="Dame",IF(N417=0,100,N417),100)</f>
        <v>2.1527777777777778E-3</v>
      </c>
      <c r="AN417" s="413">
        <f>IF($B417="Dame",IF(O417=0,100,O417),100)</f>
        <v>2.4189814814814816E-3</v>
      </c>
      <c r="AO417" s="413">
        <f>IF($B417="Dame",IF(P417=0,100,P417),100)</f>
        <v>1.4120370370370369E-3</v>
      </c>
      <c r="AP417" s="413">
        <f>IF($B417="Dame",IF(Q417=0,100,Q417),100)</f>
        <v>2.7083333333333334E-3</v>
      </c>
      <c r="AQ417" s="413">
        <f>IF($B417="Dame",IF(R417=0,100,R417),100)</f>
        <v>3.1944444444444442E-3</v>
      </c>
      <c r="AR417" s="413">
        <f>IF($B417="Dame",IF(S417=0,100,S417),100)</f>
        <v>4.1435185185185186E-3</v>
      </c>
      <c r="AS417" s="413">
        <f>IF($B417="Dame",IF(T417=0,100,T417),100)</f>
        <v>1.9097222222222224E-2</v>
      </c>
      <c r="AT417" s="413" t="str">
        <f>IF($B417="Dame",IF(U417=0,100,U417),100)</f>
        <v>x</v>
      </c>
      <c r="AU417" s="413">
        <f>IF($B417="Dame",IF(V417=0,100,V417),100)</f>
        <v>100</v>
      </c>
      <c r="AV417" s="413">
        <f>IF($B417="Dame",IF(W417=0,100,W417),100)</f>
        <v>100</v>
      </c>
      <c r="AW417" s="413">
        <f>IF($B417="Dame",IF(X417=0,100,X417),100)</f>
        <v>100</v>
      </c>
    </row>
    <row r="418" spans="1:49" x14ac:dyDescent="0.2">
      <c r="A418" s="333">
        <v>40057</v>
      </c>
      <c r="B418" s="319" t="s">
        <v>472</v>
      </c>
      <c r="C418" s="326">
        <v>353</v>
      </c>
      <c r="D418" s="319"/>
      <c r="E418" s="352">
        <v>2</v>
      </c>
      <c r="F418" s="352">
        <v>1</v>
      </c>
      <c r="G418" s="475">
        <v>2.9247685185185182E-2</v>
      </c>
      <c r="H418" s="487" t="str">
        <f>IF(T418=J418,"Pers","")</f>
        <v/>
      </c>
      <c r="I418" s="487" t="str">
        <f>IF(E418&gt;1,IF(G418=K418,"Pers",""),"")</f>
        <v/>
      </c>
      <c r="J418" s="477">
        <f t="array" ref="J418">MIN(IF(L$13:L$1000=L418,T$13:T$1000))</f>
        <v>1.3009259259259259E-2</v>
      </c>
      <c r="K418" s="477">
        <f t="array" ref="K418">MIN(IF(L$13:L$1000=L418,U$13:U$1000))</f>
        <v>2.6516203703703705E-2</v>
      </c>
      <c r="L418" s="327" t="s">
        <v>220</v>
      </c>
      <c r="M418" s="331">
        <v>2.4305555555555556E-3</v>
      </c>
      <c r="N418" s="331">
        <v>1.5393518518518519E-3</v>
      </c>
      <c r="O418" s="331">
        <v>1.7592592592592592E-3</v>
      </c>
      <c r="P418" s="331">
        <v>1.1458333333333333E-3</v>
      </c>
      <c r="Q418" s="331">
        <v>1.9675925925925928E-3</v>
      </c>
      <c r="R418" s="331">
        <v>2.3495370370370371E-3</v>
      </c>
      <c r="S418" s="331">
        <v>3.1481481481481482E-3</v>
      </c>
      <c r="T418" s="332">
        <f>SUM(M418:S418)</f>
        <v>1.4340277777777778E-2</v>
      </c>
      <c r="U418" s="488" t="s">
        <v>529</v>
      </c>
      <c r="V418" s="331"/>
      <c r="W418" s="343"/>
      <c r="X418" s="343"/>
      <c r="Y418" s="406"/>
      <c r="Z418" s="412">
        <f>IF(M418=0,100,M418)</f>
        <v>2.4305555555555556E-3</v>
      </c>
      <c r="AA418" s="412">
        <f>IF(N418=0,100,N418)</f>
        <v>1.5393518518518519E-3</v>
      </c>
      <c r="AB418" s="412">
        <f>IF(O418=0,100,O418)</f>
        <v>1.7592592592592592E-3</v>
      </c>
      <c r="AC418" s="412">
        <f>IF(P418=0,100,P418)</f>
        <v>1.1458333333333333E-3</v>
      </c>
      <c r="AD418" s="412">
        <f>IF(Q418=0,100,Q418)</f>
        <v>1.9675925925925928E-3</v>
      </c>
      <c r="AE418" s="412">
        <f>IF(R418=0,100,R418)</f>
        <v>2.3495370370370371E-3</v>
      </c>
      <c r="AF418" s="412">
        <f>IF(S418=0,100,S418)</f>
        <v>3.1481481481481482E-3</v>
      </c>
      <c r="AG418" s="412">
        <f>IF(T418=0,100,T418)</f>
        <v>1.4340277777777778E-2</v>
      </c>
      <c r="AH418" s="412" t="str">
        <f>IF(U418=0,100,U418)</f>
        <v>x</v>
      </c>
      <c r="AI418" s="412">
        <f>IF(V418=0,100,V418)</f>
        <v>100</v>
      </c>
      <c r="AJ418" s="412">
        <f>IF(W418=0,100,W418)</f>
        <v>100</v>
      </c>
      <c r="AK418" s="412">
        <f>IF(X418=0,100,X418)</f>
        <v>100</v>
      </c>
      <c r="AL418" s="413">
        <f>IF($B418="Dame",IF(M418=0,100,M418),100)</f>
        <v>100</v>
      </c>
      <c r="AM418" s="413">
        <f>IF($B418="Dame",IF(N418=0,100,N418),100)</f>
        <v>100</v>
      </c>
      <c r="AN418" s="413">
        <f>IF($B418="Dame",IF(O418=0,100,O418),100)</f>
        <v>100</v>
      </c>
      <c r="AO418" s="413">
        <f>IF($B418="Dame",IF(P418=0,100,P418),100)</f>
        <v>100</v>
      </c>
      <c r="AP418" s="413">
        <f>IF($B418="Dame",IF(Q418=0,100,Q418),100)</f>
        <v>100</v>
      </c>
      <c r="AQ418" s="413">
        <f>IF($B418="Dame",IF(R418=0,100,R418),100)</f>
        <v>100</v>
      </c>
      <c r="AR418" s="413">
        <f>IF($B418="Dame",IF(S418=0,100,S418),100)</f>
        <v>100</v>
      </c>
      <c r="AS418" s="413">
        <f>IF($B418="Dame",IF(T418=0,100,T418),100)</f>
        <v>100</v>
      </c>
      <c r="AT418" s="413">
        <f>IF($B418="Dame",IF(U418=0,100,U418),100)</f>
        <v>100</v>
      </c>
      <c r="AU418" s="413">
        <f>IF($B418="Dame",IF(V418=0,100,V418),100)</f>
        <v>100</v>
      </c>
      <c r="AV418" s="413">
        <f>IF($B418="Dame",IF(W418=0,100,W418),100)</f>
        <v>100</v>
      </c>
      <c r="AW418" s="413">
        <f>IF($B418="Dame",IF(X418=0,100,X418),100)</f>
        <v>100</v>
      </c>
    </row>
    <row r="419" spans="1:49" x14ac:dyDescent="0.2">
      <c r="A419" s="333">
        <v>40057</v>
      </c>
      <c r="B419" s="319" t="s">
        <v>472</v>
      </c>
      <c r="C419" s="326">
        <v>354</v>
      </c>
      <c r="D419" s="319"/>
      <c r="E419" s="352">
        <v>2</v>
      </c>
      <c r="F419" s="352">
        <v>2</v>
      </c>
      <c r="G419" s="475">
        <v>2.9247685185185182E-2</v>
      </c>
      <c r="H419" s="487" t="str">
        <f>IF(T419=J419,"Pers","")</f>
        <v/>
      </c>
      <c r="I419" s="487" t="str">
        <f>IF(E419&gt;1,IF(G419=K419,"Pers",""),"")</f>
        <v/>
      </c>
      <c r="J419" s="477">
        <f t="array" ref="J419">MIN(IF(L$13:L$1000=L419,T$13:T$1000))</f>
        <v>1.3009259259259259E-2</v>
      </c>
      <c r="K419" s="477">
        <f t="array" ref="K419">MIN(IF(L$13:L$1000=L419,U$13:U$1000))</f>
        <v>2.6516203703703705E-2</v>
      </c>
      <c r="L419" s="326" t="s">
        <v>220</v>
      </c>
      <c r="M419" s="331">
        <v>2.6388888888888885E-3</v>
      </c>
      <c r="N419" s="331">
        <v>1.6435185185185183E-3</v>
      </c>
      <c r="O419" s="331"/>
      <c r="P419" s="331">
        <v>2.9513888888888888E-3</v>
      </c>
      <c r="Q419" s="331">
        <v>2.0833333333333333E-3</v>
      </c>
      <c r="R419" s="331">
        <v>2.3958333333333336E-3</v>
      </c>
      <c r="S419" s="331">
        <v>3.1944444444444442E-3</v>
      </c>
      <c r="T419" s="332">
        <f>SUM(M419:S419)</f>
        <v>1.4907407407407406E-2</v>
      </c>
      <c r="U419" s="332">
        <v>2.9247685185185182E-2</v>
      </c>
      <c r="V419" s="331"/>
      <c r="W419" s="343"/>
      <c r="X419" s="343"/>
      <c r="Y419" s="408"/>
      <c r="Z419" s="412">
        <f>IF(M419=0,100,M419)</f>
        <v>2.6388888888888885E-3</v>
      </c>
      <c r="AA419" s="412">
        <f>IF(N419=0,100,N419)</f>
        <v>1.6435185185185183E-3</v>
      </c>
      <c r="AB419" s="412">
        <f>IF(O419=0,100,O419)</f>
        <v>100</v>
      </c>
      <c r="AC419" s="412">
        <f>IF(P419=0,100,P419)</f>
        <v>2.9513888888888888E-3</v>
      </c>
      <c r="AD419" s="412">
        <f>IF(Q419=0,100,Q419)</f>
        <v>2.0833333333333333E-3</v>
      </c>
      <c r="AE419" s="412">
        <f>IF(R419=0,100,R419)</f>
        <v>2.3958333333333336E-3</v>
      </c>
      <c r="AF419" s="412">
        <f>IF(S419=0,100,S419)</f>
        <v>3.1944444444444442E-3</v>
      </c>
      <c r="AG419" s="412">
        <f>IF(T419=0,100,T419)</f>
        <v>1.4907407407407406E-2</v>
      </c>
      <c r="AH419" s="412">
        <f>IF(U419=0,100,U419)</f>
        <v>2.9247685185185182E-2</v>
      </c>
      <c r="AI419" s="412">
        <f>IF(V419=0,100,V419)</f>
        <v>100</v>
      </c>
      <c r="AJ419" s="412">
        <f>IF(W419=0,100,W419)</f>
        <v>100</v>
      </c>
      <c r="AK419" s="412">
        <f>IF(X419=0,100,X419)</f>
        <v>100</v>
      </c>
      <c r="AL419" s="413">
        <f>IF($B419="Dame",IF(M419=0,100,M419),100)</f>
        <v>100</v>
      </c>
      <c r="AM419" s="413">
        <f>IF($B419="Dame",IF(N419=0,100,N419),100)</f>
        <v>100</v>
      </c>
      <c r="AN419" s="413">
        <f>IF($B419="Dame",IF(O419=0,100,O419),100)</f>
        <v>100</v>
      </c>
      <c r="AO419" s="413">
        <f>IF($B419="Dame",IF(P419=0,100,P419),100)</f>
        <v>100</v>
      </c>
      <c r="AP419" s="413">
        <f>IF($B419="Dame",IF(Q419=0,100,Q419),100)</f>
        <v>100</v>
      </c>
      <c r="AQ419" s="413">
        <f>IF($B419="Dame",IF(R419=0,100,R419),100)</f>
        <v>100</v>
      </c>
      <c r="AR419" s="413">
        <f>IF($B419="Dame",IF(S419=0,100,S419),100)</f>
        <v>100</v>
      </c>
      <c r="AS419" s="413">
        <f>IF($B419="Dame",IF(T419=0,100,T419),100)</f>
        <v>100</v>
      </c>
      <c r="AT419" s="413">
        <f>IF($B419="Dame",IF(U419=0,100,U419),100)</f>
        <v>100</v>
      </c>
      <c r="AU419" s="413">
        <f>IF($B419="Dame",IF(V419=0,100,V419),100)</f>
        <v>100</v>
      </c>
      <c r="AV419" s="413">
        <f>IF($B419="Dame",IF(W419=0,100,W419),100)</f>
        <v>100</v>
      </c>
      <c r="AW419" s="413">
        <f>IF($B419="Dame",IF(X419=0,100,X419),100)</f>
        <v>100</v>
      </c>
    </row>
    <row r="420" spans="1:49" x14ac:dyDescent="0.2">
      <c r="A420" s="319">
        <v>40304</v>
      </c>
      <c r="B420" s="319" t="s">
        <v>472</v>
      </c>
      <c r="C420" s="326">
        <v>297</v>
      </c>
      <c r="D420" s="319"/>
      <c r="E420" s="352">
        <v>1</v>
      </c>
      <c r="F420" s="352">
        <v>1</v>
      </c>
      <c r="G420" s="474">
        <v>1.3020833333333332E-2</v>
      </c>
      <c r="H420" s="487" t="str">
        <f>IF(T420=J420,"Pers","")</f>
        <v>Pers</v>
      </c>
      <c r="I420" s="487" t="str">
        <f>IF(E420&gt;1,IF(G420=K420,"Pers",""),"")</f>
        <v/>
      </c>
      <c r="J420" s="477">
        <f t="array" ref="J420">MIN(IF(L$13:L$1000=L420,T$13:T$1000))</f>
        <v>1.3020833333333332E-2</v>
      </c>
      <c r="K420" s="477">
        <f t="array" ref="K420">MIN(IF(L$13:L$1000=L420,U$13:U$1000))</f>
        <v>2.7673611111111111E-2</v>
      </c>
      <c r="L420" s="320" t="s">
        <v>197</v>
      </c>
      <c r="M420" s="428">
        <v>2.1296296296296298E-3</v>
      </c>
      <c r="N420" s="428">
        <v>1.4120370370370369E-3</v>
      </c>
      <c r="O420" s="428">
        <v>1.6782407407407406E-3</v>
      </c>
      <c r="P420" s="428">
        <v>1.0069444444444444E-3</v>
      </c>
      <c r="Q420" s="428">
        <v>1.8865740740740742E-3</v>
      </c>
      <c r="R420" s="428">
        <v>2.1412037037037038E-3</v>
      </c>
      <c r="S420" s="428">
        <v>2.7662037037037034E-3</v>
      </c>
      <c r="T420" s="430">
        <f>SUM(M420:S420)</f>
        <v>1.3020833333333332E-2</v>
      </c>
      <c r="U420" s="488" t="s">
        <v>529</v>
      </c>
      <c r="V420" s="343"/>
      <c r="W420" s="343"/>
      <c r="X420" s="343"/>
      <c r="Y420" s="408"/>
      <c r="Z420" s="412">
        <f>IF(M420=0,100,M420)</f>
        <v>2.1296296296296298E-3</v>
      </c>
      <c r="AA420" s="412">
        <f>IF(N420=0,100,N420)</f>
        <v>1.4120370370370369E-3</v>
      </c>
      <c r="AB420" s="412">
        <f>IF(O420=0,100,O420)</f>
        <v>1.6782407407407406E-3</v>
      </c>
      <c r="AC420" s="412">
        <f>IF(P420=0,100,P420)</f>
        <v>1.0069444444444444E-3</v>
      </c>
      <c r="AD420" s="412">
        <f>IF(Q420=0,100,Q420)</f>
        <v>1.8865740740740742E-3</v>
      </c>
      <c r="AE420" s="412">
        <f>IF(R420=0,100,R420)</f>
        <v>2.1412037037037038E-3</v>
      </c>
      <c r="AF420" s="412">
        <f>IF(S420=0,100,S420)</f>
        <v>2.7662037037037034E-3</v>
      </c>
      <c r="AG420" s="412">
        <f>IF(T420=0,100,T420)</f>
        <v>1.3020833333333332E-2</v>
      </c>
      <c r="AH420" s="412" t="str">
        <f>IF(U420=0,100,U420)</f>
        <v>x</v>
      </c>
      <c r="AI420" s="412">
        <f>IF(V420=0,100,V420)</f>
        <v>100</v>
      </c>
      <c r="AJ420" s="412">
        <f>IF(W420=0,100,W420)</f>
        <v>100</v>
      </c>
      <c r="AK420" s="412">
        <f>IF(X420=0,100,X420)</f>
        <v>100</v>
      </c>
      <c r="AL420" s="413">
        <f>IF($B420="Dame",IF(M420=0,100,M420),100)</f>
        <v>100</v>
      </c>
      <c r="AM420" s="413">
        <f>IF($B420="Dame",IF(N420=0,100,N420),100)</f>
        <v>100</v>
      </c>
      <c r="AN420" s="413">
        <f>IF($B420="Dame",IF(O420=0,100,O420),100)</f>
        <v>100</v>
      </c>
      <c r="AO420" s="413">
        <f>IF($B420="Dame",IF(P420=0,100,P420),100)</f>
        <v>100</v>
      </c>
      <c r="AP420" s="413">
        <f>IF($B420="Dame",IF(Q420=0,100,Q420),100)</f>
        <v>100</v>
      </c>
      <c r="AQ420" s="413">
        <f>IF($B420="Dame",IF(R420=0,100,R420),100)</f>
        <v>100</v>
      </c>
      <c r="AR420" s="413">
        <f>IF($B420="Dame",IF(S420=0,100,S420),100)</f>
        <v>100</v>
      </c>
      <c r="AS420" s="413">
        <f>IF($B420="Dame",IF(T420=0,100,T420),100)</f>
        <v>100</v>
      </c>
      <c r="AT420" s="413">
        <f>IF($B420="Dame",IF(U420=0,100,U420),100)</f>
        <v>100</v>
      </c>
      <c r="AU420" s="413">
        <f>IF($B420="Dame",IF(V420=0,100,V420),100)</f>
        <v>100</v>
      </c>
      <c r="AV420" s="413">
        <f>IF($B420="Dame",IF(W420=0,100,W420),100)</f>
        <v>100</v>
      </c>
      <c r="AW420" s="413">
        <f>IF($B420="Dame",IF(X420=0,100,X420),100)</f>
        <v>100</v>
      </c>
    </row>
    <row r="421" spans="1:49" x14ac:dyDescent="0.2">
      <c r="A421" s="319">
        <v>40304</v>
      </c>
      <c r="B421" s="319" t="s">
        <v>472</v>
      </c>
      <c r="C421" s="326">
        <v>463</v>
      </c>
      <c r="D421" s="319"/>
      <c r="E421" s="352">
        <v>1</v>
      </c>
      <c r="F421" s="352">
        <v>1</v>
      </c>
      <c r="G421" s="474">
        <v>1.3287037037037038E-2</v>
      </c>
      <c r="H421" s="487" t="str">
        <f>IF(T421=J421,"Pers","")</f>
        <v>Pers</v>
      </c>
      <c r="I421" s="487" t="str">
        <f>IF(E421&gt;1,IF(G421=K421,"Pers",""),"")</f>
        <v/>
      </c>
      <c r="J421" s="477">
        <f t="array" ref="J421">MIN(IF(L$13:L$1000=L421,T$13:T$1000))</f>
        <v>1.3287037037037038E-2</v>
      </c>
      <c r="K421" s="477">
        <f t="array" ref="K421">MIN(IF(L$13:L$1000=L421,U$13:U$1000))</f>
        <v>2.8495370370370369E-2</v>
      </c>
      <c r="L421" s="320" t="s">
        <v>284</v>
      </c>
      <c r="M421" s="428">
        <v>2.1875000000000002E-3</v>
      </c>
      <c r="N421" s="428">
        <v>1.5972222222222221E-3</v>
      </c>
      <c r="O421" s="428">
        <v>1.6319444444444445E-3</v>
      </c>
      <c r="P421" s="428">
        <v>1.0648148148148147E-3</v>
      </c>
      <c r="Q421" s="428">
        <v>1.9560185185185184E-3</v>
      </c>
      <c r="R421" s="428">
        <v>2.1180555555555553E-3</v>
      </c>
      <c r="S421" s="428">
        <v>2.7314814814814819E-3</v>
      </c>
      <c r="T421" s="430">
        <f>SUM(M421:S421)</f>
        <v>1.3287037037037038E-2</v>
      </c>
      <c r="U421" s="488" t="s">
        <v>529</v>
      </c>
      <c r="V421" s="343"/>
      <c r="W421" s="343"/>
      <c r="X421" s="343"/>
      <c r="Y421" s="408"/>
      <c r="Z421" s="412">
        <f>IF(M421=0,100,M421)</f>
        <v>2.1875000000000002E-3</v>
      </c>
      <c r="AA421" s="412">
        <f>IF(N421=0,100,N421)</f>
        <v>1.5972222222222221E-3</v>
      </c>
      <c r="AB421" s="412">
        <f>IF(O421=0,100,O421)</f>
        <v>1.6319444444444445E-3</v>
      </c>
      <c r="AC421" s="412">
        <f>IF(P421=0,100,P421)</f>
        <v>1.0648148148148147E-3</v>
      </c>
      <c r="AD421" s="412">
        <f>IF(Q421=0,100,Q421)</f>
        <v>1.9560185185185184E-3</v>
      </c>
      <c r="AE421" s="412">
        <f>IF(R421=0,100,R421)</f>
        <v>2.1180555555555553E-3</v>
      </c>
      <c r="AF421" s="412">
        <f>IF(S421=0,100,S421)</f>
        <v>2.7314814814814819E-3</v>
      </c>
      <c r="AG421" s="412">
        <f>IF(T421=0,100,T421)</f>
        <v>1.3287037037037038E-2</v>
      </c>
      <c r="AH421" s="412" t="str">
        <f>IF(U421=0,100,U421)</f>
        <v>x</v>
      </c>
      <c r="AI421" s="412">
        <f>IF(V421=0,100,V421)</f>
        <v>100</v>
      </c>
      <c r="AJ421" s="412">
        <f>IF(W421=0,100,W421)</f>
        <v>100</v>
      </c>
      <c r="AK421" s="412">
        <f>IF(X421=0,100,X421)</f>
        <v>100</v>
      </c>
      <c r="AL421" s="413">
        <f>IF($B421="Dame",IF(M421=0,100,M421),100)</f>
        <v>100</v>
      </c>
      <c r="AM421" s="413">
        <f>IF($B421="Dame",IF(N421=0,100,N421),100)</f>
        <v>100</v>
      </c>
      <c r="AN421" s="413">
        <f>IF($B421="Dame",IF(O421=0,100,O421),100)</f>
        <v>100</v>
      </c>
      <c r="AO421" s="413">
        <f>IF($B421="Dame",IF(P421=0,100,P421),100)</f>
        <v>100</v>
      </c>
      <c r="AP421" s="413">
        <f>IF($B421="Dame",IF(Q421=0,100,Q421),100)</f>
        <v>100</v>
      </c>
      <c r="AQ421" s="413">
        <f>IF($B421="Dame",IF(R421=0,100,R421),100)</f>
        <v>100</v>
      </c>
      <c r="AR421" s="413">
        <f>IF($B421="Dame",IF(S421=0,100,S421),100)</f>
        <v>100</v>
      </c>
      <c r="AS421" s="413">
        <f>IF($B421="Dame",IF(T421=0,100,T421),100)</f>
        <v>100</v>
      </c>
      <c r="AT421" s="413">
        <f>IF($B421="Dame",IF(U421=0,100,U421),100)</f>
        <v>100</v>
      </c>
      <c r="AU421" s="413">
        <f>IF($B421="Dame",IF(V421=0,100,V421),100)</f>
        <v>100</v>
      </c>
      <c r="AV421" s="413">
        <f>IF($B421="Dame",IF(W421=0,100,W421),100)</f>
        <v>100</v>
      </c>
      <c r="AW421" s="413">
        <f>IF($B421="Dame",IF(X421=0,100,X421),100)</f>
        <v>100</v>
      </c>
    </row>
    <row r="422" spans="1:49" x14ac:dyDescent="0.2">
      <c r="A422" s="319">
        <v>40304</v>
      </c>
      <c r="B422" s="319" t="s">
        <v>472</v>
      </c>
      <c r="C422" s="326">
        <v>332</v>
      </c>
      <c r="D422" s="319"/>
      <c r="E422" s="352">
        <v>1</v>
      </c>
      <c r="F422" s="352">
        <v>1</v>
      </c>
      <c r="G422" s="474">
        <v>1.3414351851851849E-2</v>
      </c>
      <c r="H422" s="487" t="str">
        <f>IF(T422=J422,"Pers","")</f>
        <v/>
      </c>
      <c r="I422" s="487" t="str">
        <f>IF(E422&gt;1,IF(G422=K422,"Pers",""),"")</f>
        <v/>
      </c>
      <c r="J422" s="477">
        <f t="array" ref="J422">MIN(IF(L$13:L$1000=L422,T$13:T$1000))</f>
        <v>1.3379629629629628E-2</v>
      </c>
      <c r="K422" s="477">
        <f t="array" ref="K422">MIN(IF(L$13:L$1000=L422,U$13:U$1000))</f>
        <v>2.7604166666666666E-2</v>
      </c>
      <c r="L422" s="320" t="s">
        <v>216</v>
      </c>
      <c r="M422" s="428">
        <v>2.2916666666666667E-3</v>
      </c>
      <c r="N422" s="428">
        <v>1.5162037037037036E-3</v>
      </c>
      <c r="O422" s="428">
        <v>1.7824074074074072E-3</v>
      </c>
      <c r="P422" s="428">
        <v>9.2592592592592585E-4</v>
      </c>
      <c r="Q422" s="428">
        <v>1.9675925925925928E-3</v>
      </c>
      <c r="R422" s="428">
        <v>2.1759259259259258E-3</v>
      </c>
      <c r="S422" s="428">
        <v>2.7546296296296294E-3</v>
      </c>
      <c r="T422" s="430">
        <f>SUM(M422:S422)</f>
        <v>1.3414351851851849E-2</v>
      </c>
      <c r="U422" s="488" t="s">
        <v>529</v>
      </c>
      <c r="V422" s="343"/>
      <c r="W422" s="343"/>
      <c r="X422" s="343"/>
      <c r="Y422" s="408"/>
      <c r="Z422" s="412">
        <f>IF(M422=0,100,M422)</f>
        <v>2.2916666666666667E-3</v>
      </c>
      <c r="AA422" s="412">
        <f>IF(N422=0,100,N422)</f>
        <v>1.5162037037037036E-3</v>
      </c>
      <c r="AB422" s="412">
        <f>IF(O422=0,100,O422)</f>
        <v>1.7824074074074072E-3</v>
      </c>
      <c r="AC422" s="412">
        <f>IF(P422=0,100,P422)</f>
        <v>9.2592592592592585E-4</v>
      </c>
      <c r="AD422" s="412">
        <f>IF(Q422=0,100,Q422)</f>
        <v>1.9675925925925928E-3</v>
      </c>
      <c r="AE422" s="412">
        <f>IF(R422=0,100,R422)</f>
        <v>2.1759259259259258E-3</v>
      </c>
      <c r="AF422" s="412">
        <f>IF(S422=0,100,S422)</f>
        <v>2.7546296296296294E-3</v>
      </c>
      <c r="AG422" s="412">
        <f>IF(T422=0,100,T422)</f>
        <v>1.3414351851851849E-2</v>
      </c>
      <c r="AH422" s="412" t="str">
        <f>IF(U422=0,100,U422)</f>
        <v>x</v>
      </c>
      <c r="AI422" s="412">
        <f>IF(V422=0,100,V422)</f>
        <v>100</v>
      </c>
      <c r="AJ422" s="412">
        <f>IF(W422=0,100,W422)</f>
        <v>100</v>
      </c>
      <c r="AK422" s="412">
        <f>IF(X422=0,100,X422)</f>
        <v>100</v>
      </c>
      <c r="AL422" s="413">
        <f>IF($B422="Dame",IF(M422=0,100,M422),100)</f>
        <v>100</v>
      </c>
      <c r="AM422" s="413">
        <f>IF($B422="Dame",IF(N422=0,100,N422),100)</f>
        <v>100</v>
      </c>
      <c r="AN422" s="413">
        <f>IF($B422="Dame",IF(O422=0,100,O422),100)</f>
        <v>100</v>
      </c>
      <c r="AO422" s="413">
        <f>IF($B422="Dame",IF(P422=0,100,P422),100)</f>
        <v>100</v>
      </c>
      <c r="AP422" s="413">
        <f>IF($B422="Dame",IF(Q422=0,100,Q422),100)</f>
        <v>100</v>
      </c>
      <c r="AQ422" s="413">
        <f>IF($B422="Dame",IF(R422=0,100,R422),100)</f>
        <v>100</v>
      </c>
      <c r="AR422" s="413">
        <f>IF($B422="Dame",IF(S422=0,100,S422),100)</f>
        <v>100</v>
      </c>
      <c r="AS422" s="413">
        <f>IF($B422="Dame",IF(T422=0,100,T422),100)</f>
        <v>100</v>
      </c>
      <c r="AT422" s="413">
        <f>IF($B422="Dame",IF(U422=0,100,U422),100)</f>
        <v>100</v>
      </c>
      <c r="AU422" s="413">
        <f>IF($B422="Dame",IF(V422=0,100,V422),100)</f>
        <v>100</v>
      </c>
      <c r="AV422" s="413">
        <f>IF($B422="Dame",IF(W422=0,100,W422),100)</f>
        <v>100</v>
      </c>
      <c r="AW422" s="413">
        <f>IF($B422="Dame",IF(X422=0,100,X422),100)</f>
        <v>100</v>
      </c>
    </row>
    <row r="423" spans="1:49" x14ac:dyDescent="0.2">
      <c r="A423" s="319">
        <v>40304</v>
      </c>
      <c r="B423" s="319" t="s">
        <v>469</v>
      </c>
      <c r="C423" s="326">
        <v>72</v>
      </c>
      <c r="D423" s="319"/>
      <c r="E423" s="352">
        <v>1</v>
      </c>
      <c r="F423" s="352">
        <v>1</v>
      </c>
      <c r="G423" s="474">
        <v>1.5555555555555555E-2</v>
      </c>
      <c r="H423" s="487" t="str">
        <f>IF(T423=J423,"Pers","")</f>
        <v>Pers</v>
      </c>
      <c r="I423" s="487" t="str">
        <f>IF(E423&gt;1,IF(G423=K423,"Pers",""),"")</f>
        <v/>
      </c>
      <c r="J423" s="477">
        <f t="array" ref="J423">MIN(IF(L$13:L$1000=L423,T$13:T$1000))</f>
        <v>1.5555555555555555E-2</v>
      </c>
      <c r="K423" s="477">
        <f t="array" ref="K423">MIN(IF(L$13:L$1000=L423,U$13:U$1000))</f>
        <v>0</v>
      </c>
      <c r="L423" s="320" t="s">
        <v>66</v>
      </c>
      <c r="M423" s="428">
        <v>2.6041666666666665E-3</v>
      </c>
      <c r="N423" s="428">
        <v>1.736111111111111E-3</v>
      </c>
      <c r="O423" s="428">
        <v>1.9097222222222222E-3</v>
      </c>
      <c r="P423" s="428">
        <v>1.2384259259259258E-3</v>
      </c>
      <c r="Q423" s="428">
        <v>2.2106481481481478E-3</v>
      </c>
      <c r="R423" s="428">
        <v>2.5925925925925925E-3</v>
      </c>
      <c r="S423" s="428">
        <v>3.2638888888888891E-3</v>
      </c>
      <c r="T423" s="430">
        <f>SUM(M423:S423)</f>
        <v>1.5555555555555555E-2</v>
      </c>
      <c r="U423" s="488" t="s">
        <v>529</v>
      </c>
      <c r="V423" s="343"/>
      <c r="W423" s="343"/>
      <c r="X423" s="343"/>
      <c r="Y423" s="408"/>
      <c r="Z423" s="412">
        <f>IF(M423=0,100,M423)</f>
        <v>2.6041666666666665E-3</v>
      </c>
      <c r="AA423" s="412">
        <f>IF(N423=0,100,N423)</f>
        <v>1.736111111111111E-3</v>
      </c>
      <c r="AB423" s="412">
        <f>IF(O423=0,100,O423)</f>
        <v>1.9097222222222222E-3</v>
      </c>
      <c r="AC423" s="412">
        <f>IF(P423=0,100,P423)</f>
        <v>1.2384259259259258E-3</v>
      </c>
      <c r="AD423" s="412">
        <f>IF(Q423=0,100,Q423)</f>
        <v>2.2106481481481478E-3</v>
      </c>
      <c r="AE423" s="412">
        <f>IF(R423=0,100,R423)</f>
        <v>2.5925925925925925E-3</v>
      </c>
      <c r="AF423" s="412">
        <f>IF(S423=0,100,S423)</f>
        <v>3.2638888888888891E-3</v>
      </c>
      <c r="AG423" s="412">
        <f>IF(T423=0,100,T423)</f>
        <v>1.5555555555555555E-2</v>
      </c>
      <c r="AH423" s="412" t="str">
        <f>IF(U423=0,100,U423)</f>
        <v>x</v>
      </c>
      <c r="AI423" s="412">
        <f>IF(V423=0,100,V423)</f>
        <v>100</v>
      </c>
      <c r="AJ423" s="412">
        <f>IF(W423=0,100,W423)</f>
        <v>100</v>
      </c>
      <c r="AK423" s="412">
        <f>IF(X423=0,100,X423)</f>
        <v>100</v>
      </c>
      <c r="AL423" s="413">
        <f>IF($B423="Dame",IF(M423=0,100,M423),100)</f>
        <v>2.6041666666666665E-3</v>
      </c>
      <c r="AM423" s="413">
        <f>IF($B423="Dame",IF(N423=0,100,N423),100)</f>
        <v>1.736111111111111E-3</v>
      </c>
      <c r="AN423" s="413">
        <f>IF($B423="Dame",IF(O423=0,100,O423),100)</f>
        <v>1.9097222222222222E-3</v>
      </c>
      <c r="AO423" s="413">
        <f>IF($B423="Dame",IF(P423=0,100,P423),100)</f>
        <v>1.2384259259259258E-3</v>
      </c>
      <c r="AP423" s="413">
        <f>IF($B423="Dame",IF(Q423=0,100,Q423),100)</f>
        <v>2.2106481481481478E-3</v>
      </c>
      <c r="AQ423" s="413">
        <f>IF($B423="Dame",IF(R423=0,100,R423),100)</f>
        <v>2.5925925925925925E-3</v>
      </c>
      <c r="AR423" s="413">
        <f>IF($B423="Dame",IF(S423=0,100,S423),100)</f>
        <v>3.2638888888888891E-3</v>
      </c>
      <c r="AS423" s="413">
        <f>IF($B423="Dame",IF(T423=0,100,T423),100)</f>
        <v>1.5555555555555555E-2</v>
      </c>
      <c r="AT423" s="413" t="str">
        <f>IF($B423="Dame",IF(U423=0,100,U423),100)</f>
        <v>x</v>
      </c>
      <c r="AU423" s="413">
        <f>IF($B423="Dame",IF(V423=0,100,V423),100)</f>
        <v>100</v>
      </c>
      <c r="AV423" s="413">
        <f>IF($B423="Dame",IF(W423=0,100,W423),100)</f>
        <v>100</v>
      </c>
      <c r="AW423" s="413">
        <f>IF($B423="Dame",IF(X423=0,100,X423),100)</f>
        <v>100</v>
      </c>
    </row>
    <row r="424" spans="1:49" x14ac:dyDescent="0.2">
      <c r="A424" s="319">
        <v>40304</v>
      </c>
      <c r="B424" s="319" t="s">
        <v>472</v>
      </c>
      <c r="C424" s="326">
        <v>421</v>
      </c>
      <c r="D424" s="319"/>
      <c r="E424" s="352">
        <v>1</v>
      </c>
      <c r="F424" s="352">
        <v>1</v>
      </c>
      <c r="G424" s="474">
        <v>1.5972222222222224E-2</v>
      </c>
      <c r="H424" s="487" t="str">
        <f>IF(T424=J424,"Pers","")</f>
        <v/>
      </c>
      <c r="I424" s="487" t="str">
        <f>IF(E424&gt;1,IF(G424=K424,"Pers",""),"")</f>
        <v/>
      </c>
      <c r="J424" s="477">
        <f t="array" ref="J424">MIN(IF(L$13:L$1000=L424,T$13:T$1000))</f>
        <v>1.5625E-2</v>
      </c>
      <c r="K424" s="477">
        <f t="array" ref="K424">MIN(IF(L$13:L$1000=L424,U$13:U$1000))</f>
        <v>3.2349537037037038E-2</v>
      </c>
      <c r="L424" s="320" t="s">
        <v>254</v>
      </c>
      <c r="M424" s="428"/>
      <c r="N424" s="428"/>
      <c r="O424" s="428"/>
      <c r="P424" s="428"/>
      <c r="Q424" s="428"/>
      <c r="R424" s="428"/>
      <c r="S424" s="428"/>
      <c r="T424" s="430">
        <v>1.5972222222222224E-2</v>
      </c>
      <c r="U424" s="488" t="s">
        <v>529</v>
      </c>
      <c r="V424" s="343"/>
      <c r="W424" s="343"/>
      <c r="X424" s="343"/>
      <c r="Y424" s="408"/>
      <c r="Z424" s="412">
        <f>IF(M424=0,100,M424)</f>
        <v>100</v>
      </c>
      <c r="AA424" s="412">
        <f>IF(N424=0,100,N424)</f>
        <v>100</v>
      </c>
      <c r="AB424" s="412">
        <f>IF(O424=0,100,O424)</f>
        <v>100</v>
      </c>
      <c r="AC424" s="412">
        <f>IF(P424=0,100,P424)</f>
        <v>100</v>
      </c>
      <c r="AD424" s="412">
        <f>IF(Q424=0,100,Q424)</f>
        <v>100</v>
      </c>
      <c r="AE424" s="412">
        <f>IF(R424=0,100,R424)</f>
        <v>100</v>
      </c>
      <c r="AF424" s="412">
        <f>IF(S424=0,100,S424)</f>
        <v>100</v>
      </c>
      <c r="AG424" s="412">
        <f>IF(T424=0,100,T424)</f>
        <v>1.5972222222222224E-2</v>
      </c>
      <c r="AH424" s="412" t="str">
        <f>IF(U424=0,100,U424)</f>
        <v>x</v>
      </c>
      <c r="AI424" s="412">
        <f>IF(V424=0,100,V424)</f>
        <v>100</v>
      </c>
      <c r="AJ424" s="412">
        <f>IF(W424=0,100,W424)</f>
        <v>100</v>
      </c>
      <c r="AK424" s="412">
        <f>IF(X424=0,100,X424)</f>
        <v>100</v>
      </c>
      <c r="AL424" s="413">
        <f>IF($B424="Dame",IF(M424=0,100,M424),100)</f>
        <v>100</v>
      </c>
      <c r="AM424" s="413">
        <f>IF($B424="Dame",IF(N424=0,100,N424),100)</f>
        <v>100</v>
      </c>
      <c r="AN424" s="413">
        <f>IF($B424="Dame",IF(O424=0,100,O424),100)</f>
        <v>100</v>
      </c>
      <c r="AO424" s="413">
        <f>IF($B424="Dame",IF(P424=0,100,P424),100)</f>
        <v>100</v>
      </c>
      <c r="AP424" s="413">
        <f>IF($B424="Dame",IF(Q424=0,100,Q424),100)</f>
        <v>100</v>
      </c>
      <c r="AQ424" s="413">
        <f>IF($B424="Dame",IF(R424=0,100,R424),100)</f>
        <v>100</v>
      </c>
      <c r="AR424" s="413">
        <f>IF($B424="Dame",IF(S424=0,100,S424),100)</f>
        <v>100</v>
      </c>
      <c r="AS424" s="413">
        <f>IF($B424="Dame",IF(T424=0,100,T424),100)</f>
        <v>100</v>
      </c>
      <c r="AT424" s="413">
        <f>IF($B424="Dame",IF(U424=0,100,U424),100)</f>
        <v>100</v>
      </c>
      <c r="AU424" s="413">
        <f>IF($B424="Dame",IF(V424=0,100,V424),100)</f>
        <v>100</v>
      </c>
      <c r="AV424" s="413">
        <f>IF($B424="Dame",IF(W424=0,100,W424),100)</f>
        <v>100</v>
      </c>
      <c r="AW424" s="413">
        <f>IF($B424="Dame",IF(X424=0,100,X424),100)</f>
        <v>100</v>
      </c>
    </row>
    <row r="425" spans="1:49" x14ac:dyDescent="0.2">
      <c r="A425" s="319">
        <v>40304</v>
      </c>
      <c r="B425" s="319" t="s">
        <v>469</v>
      </c>
      <c r="C425" s="326">
        <v>100</v>
      </c>
      <c r="D425" s="319"/>
      <c r="E425" s="352">
        <v>1</v>
      </c>
      <c r="F425" s="352">
        <v>1</v>
      </c>
      <c r="G425" s="474">
        <v>1.6423611111111111E-2</v>
      </c>
      <c r="H425" s="487" t="str">
        <f>IF(T425=J425,"Pers","")</f>
        <v>Pers</v>
      </c>
      <c r="I425" s="487" t="str">
        <f>IF(E425&gt;1,IF(G425=K425,"Pers",""),"")</f>
        <v/>
      </c>
      <c r="J425" s="477">
        <f t="array" ref="J425">MIN(IF(L$13:L$1000=L425,T$13:T$1000))</f>
        <v>1.6423611111111111E-2</v>
      </c>
      <c r="K425" s="477">
        <f t="array" ref="K425">MIN(IF(L$13:L$1000=L425,U$13:U$1000))</f>
        <v>0</v>
      </c>
      <c r="L425" s="320" t="s">
        <v>89</v>
      </c>
      <c r="M425" s="428">
        <v>2.7314814814814819E-3</v>
      </c>
      <c r="N425" s="428">
        <v>1.8749999999999999E-3</v>
      </c>
      <c r="O425" s="428">
        <v>2.0833333333333333E-3</v>
      </c>
      <c r="P425" s="428">
        <v>1.1921296296296296E-3</v>
      </c>
      <c r="Q425" s="428">
        <v>2.5231481481481481E-3</v>
      </c>
      <c r="R425" s="428">
        <v>2.7083333333333334E-3</v>
      </c>
      <c r="S425" s="428">
        <v>3.3101851851851851E-3</v>
      </c>
      <c r="T425" s="430">
        <f>SUM(M425:S425)</f>
        <v>1.6423611111111111E-2</v>
      </c>
      <c r="U425" s="488" t="s">
        <v>529</v>
      </c>
      <c r="V425" s="343"/>
      <c r="W425" s="343"/>
      <c r="X425" s="343"/>
      <c r="Y425" s="408"/>
      <c r="Z425" s="412">
        <f>IF(M425=0,100,M425)</f>
        <v>2.7314814814814819E-3</v>
      </c>
      <c r="AA425" s="412">
        <f>IF(N425=0,100,N425)</f>
        <v>1.8749999999999999E-3</v>
      </c>
      <c r="AB425" s="412">
        <f>IF(O425=0,100,O425)</f>
        <v>2.0833333333333333E-3</v>
      </c>
      <c r="AC425" s="412">
        <f>IF(P425=0,100,P425)</f>
        <v>1.1921296296296296E-3</v>
      </c>
      <c r="AD425" s="412">
        <f>IF(Q425=0,100,Q425)</f>
        <v>2.5231481481481481E-3</v>
      </c>
      <c r="AE425" s="412">
        <f>IF(R425=0,100,R425)</f>
        <v>2.7083333333333334E-3</v>
      </c>
      <c r="AF425" s="412">
        <f>IF(S425=0,100,S425)</f>
        <v>3.3101851851851851E-3</v>
      </c>
      <c r="AG425" s="412">
        <f>IF(T425=0,100,T425)</f>
        <v>1.6423611111111111E-2</v>
      </c>
      <c r="AH425" s="412" t="str">
        <f>IF(U425=0,100,U425)</f>
        <v>x</v>
      </c>
      <c r="AI425" s="412">
        <f>IF(V425=0,100,V425)</f>
        <v>100</v>
      </c>
      <c r="AJ425" s="412">
        <f>IF(W425=0,100,W425)</f>
        <v>100</v>
      </c>
      <c r="AK425" s="412">
        <f>IF(X425=0,100,X425)</f>
        <v>100</v>
      </c>
      <c r="AL425" s="413">
        <f>IF($B425="Dame",IF(M425=0,100,M425),100)</f>
        <v>2.7314814814814819E-3</v>
      </c>
      <c r="AM425" s="413">
        <f>IF($B425="Dame",IF(N425=0,100,N425),100)</f>
        <v>1.8749999999999999E-3</v>
      </c>
      <c r="AN425" s="413">
        <f>IF($B425="Dame",IF(O425=0,100,O425),100)</f>
        <v>2.0833333333333333E-3</v>
      </c>
      <c r="AO425" s="413">
        <f>IF($B425="Dame",IF(P425=0,100,P425),100)</f>
        <v>1.1921296296296296E-3</v>
      </c>
      <c r="AP425" s="413">
        <f>IF($B425="Dame",IF(Q425=0,100,Q425),100)</f>
        <v>2.5231481481481481E-3</v>
      </c>
      <c r="AQ425" s="413">
        <f>IF($B425="Dame",IF(R425=0,100,R425),100)</f>
        <v>2.7083333333333334E-3</v>
      </c>
      <c r="AR425" s="413">
        <f>IF($B425="Dame",IF(S425=0,100,S425),100)</f>
        <v>3.3101851851851851E-3</v>
      </c>
      <c r="AS425" s="413">
        <f>IF($B425="Dame",IF(T425=0,100,T425),100)</f>
        <v>1.6423611111111111E-2</v>
      </c>
      <c r="AT425" s="413" t="str">
        <f>IF($B425="Dame",IF(U425=0,100,U425),100)</f>
        <v>x</v>
      </c>
      <c r="AU425" s="413">
        <f>IF($B425="Dame",IF(V425=0,100,V425),100)</f>
        <v>100</v>
      </c>
      <c r="AV425" s="413">
        <f>IF($B425="Dame",IF(W425=0,100,W425),100)</f>
        <v>100</v>
      </c>
      <c r="AW425" s="413">
        <f>IF($B425="Dame",IF(X425=0,100,X425),100)</f>
        <v>100</v>
      </c>
    </row>
    <row r="426" spans="1:49" x14ac:dyDescent="0.2">
      <c r="A426" s="319">
        <v>40304</v>
      </c>
      <c r="B426" s="319" t="s">
        <v>469</v>
      </c>
      <c r="C426" s="326">
        <v>15</v>
      </c>
      <c r="D426" s="319"/>
      <c r="E426" s="352">
        <v>1</v>
      </c>
      <c r="F426" s="352">
        <v>1</v>
      </c>
      <c r="G426" s="474">
        <v>1.6782407407407409E-2</v>
      </c>
      <c r="H426" s="487" t="str">
        <f>IF(T426=J426,"Pers","")</f>
        <v>Pers</v>
      </c>
      <c r="I426" s="487" t="str">
        <f>IF(E426&gt;1,IF(G426=K426,"Pers",""),"")</f>
        <v/>
      </c>
      <c r="J426" s="477">
        <f t="array" ref="J426">MIN(IF(L$13:L$1000=L426,T$13:T$1000))</f>
        <v>1.6782407407407409E-2</v>
      </c>
      <c r="K426" s="477">
        <f t="array" ref="K426">MIN(IF(L$13:L$1000=L426,U$13:U$1000))</f>
        <v>0</v>
      </c>
      <c r="L426" s="320" t="s">
        <v>24</v>
      </c>
      <c r="M426" s="428">
        <v>2.9166666666666668E-3</v>
      </c>
      <c r="N426" s="428">
        <v>1.736111111111111E-3</v>
      </c>
      <c r="O426" s="428">
        <v>2.1064814814814813E-3</v>
      </c>
      <c r="P426" s="428">
        <v>1.2268518518518518E-3</v>
      </c>
      <c r="Q426" s="428">
        <v>2.3148148148148151E-3</v>
      </c>
      <c r="R426" s="428">
        <v>2.8819444444444444E-3</v>
      </c>
      <c r="S426" s="428">
        <v>3.5995370370370369E-3</v>
      </c>
      <c r="T426" s="430">
        <f>SUM(M426:S426)</f>
        <v>1.6782407407407409E-2</v>
      </c>
      <c r="U426" s="488" t="s">
        <v>529</v>
      </c>
      <c r="V426" s="343"/>
      <c r="W426" s="343"/>
      <c r="X426" s="343"/>
      <c r="Y426" s="408"/>
      <c r="Z426" s="412">
        <f>IF(M426=0,100,M426)</f>
        <v>2.9166666666666668E-3</v>
      </c>
      <c r="AA426" s="412">
        <f>IF(N426=0,100,N426)</f>
        <v>1.736111111111111E-3</v>
      </c>
      <c r="AB426" s="412">
        <f>IF(O426=0,100,O426)</f>
        <v>2.1064814814814813E-3</v>
      </c>
      <c r="AC426" s="412">
        <f>IF(P426=0,100,P426)</f>
        <v>1.2268518518518518E-3</v>
      </c>
      <c r="AD426" s="412">
        <f>IF(Q426=0,100,Q426)</f>
        <v>2.3148148148148151E-3</v>
      </c>
      <c r="AE426" s="412">
        <f>IF(R426=0,100,R426)</f>
        <v>2.8819444444444444E-3</v>
      </c>
      <c r="AF426" s="412">
        <f>IF(S426=0,100,S426)</f>
        <v>3.5995370370370369E-3</v>
      </c>
      <c r="AG426" s="412">
        <f>IF(T426=0,100,T426)</f>
        <v>1.6782407407407409E-2</v>
      </c>
      <c r="AH426" s="412" t="str">
        <f>IF(U426=0,100,U426)</f>
        <v>x</v>
      </c>
      <c r="AI426" s="412">
        <f>IF(V426=0,100,V426)</f>
        <v>100</v>
      </c>
      <c r="AJ426" s="412">
        <f>IF(W426=0,100,W426)</f>
        <v>100</v>
      </c>
      <c r="AK426" s="412">
        <f>IF(X426=0,100,X426)</f>
        <v>100</v>
      </c>
      <c r="AL426" s="413">
        <f>IF($B426="Dame",IF(M426=0,100,M426),100)</f>
        <v>2.9166666666666668E-3</v>
      </c>
      <c r="AM426" s="413">
        <f>IF($B426="Dame",IF(N426=0,100,N426),100)</f>
        <v>1.736111111111111E-3</v>
      </c>
      <c r="AN426" s="413">
        <f>IF($B426="Dame",IF(O426=0,100,O426),100)</f>
        <v>2.1064814814814813E-3</v>
      </c>
      <c r="AO426" s="413">
        <f>IF($B426="Dame",IF(P426=0,100,P426),100)</f>
        <v>1.2268518518518518E-3</v>
      </c>
      <c r="AP426" s="413">
        <f>IF($B426="Dame",IF(Q426=0,100,Q426),100)</f>
        <v>2.3148148148148151E-3</v>
      </c>
      <c r="AQ426" s="413">
        <f>IF($B426="Dame",IF(R426=0,100,R426),100)</f>
        <v>2.8819444444444444E-3</v>
      </c>
      <c r="AR426" s="413">
        <f>IF($B426="Dame",IF(S426=0,100,S426),100)</f>
        <v>3.5995370370370369E-3</v>
      </c>
      <c r="AS426" s="413">
        <f>IF($B426="Dame",IF(T426=0,100,T426),100)</f>
        <v>1.6782407407407409E-2</v>
      </c>
      <c r="AT426" s="413" t="str">
        <f>IF($B426="Dame",IF(U426=0,100,U426),100)</f>
        <v>x</v>
      </c>
      <c r="AU426" s="413">
        <f>IF($B426="Dame",IF(V426=0,100,V426),100)</f>
        <v>100</v>
      </c>
      <c r="AV426" s="413">
        <f>IF($B426="Dame",IF(W426=0,100,W426),100)</f>
        <v>100</v>
      </c>
      <c r="AW426" s="413">
        <f>IF($B426="Dame",IF(X426=0,100,X426),100)</f>
        <v>100</v>
      </c>
    </row>
    <row r="427" spans="1:49" x14ac:dyDescent="0.2">
      <c r="A427" s="319">
        <v>40304</v>
      </c>
      <c r="B427" s="319" t="s">
        <v>469</v>
      </c>
      <c r="C427" s="326">
        <v>127</v>
      </c>
      <c r="D427" s="319"/>
      <c r="E427" s="352">
        <v>1</v>
      </c>
      <c r="F427" s="352">
        <v>1</v>
      </c>
      <c r="G427" s="474">
        <v>1.6851851851851854E-2</v>
      </c>
      <c r="H427" s="487" t="str">
        <f>IF(T427=J427,"Pers","")</f>
        <v>Pers</v>
      </c>
      <c r="I427" s="487" t="str">
        <f>IF(E427&gt;1,IF(G427=K427,"Pers",""),"")</f>
        <v/>
      </c>
      <c r="J427" s="477">
        <f t="array" ref="J427">MIN(IF(L$13:L$1000=L427,T$13:T$1000))</f>
        <v>1.6851851851851854E-2</v>
      </c>
      <c r="K427" s="477">
        <f t="array" ref="K427">MIN(IF(L$13:L$1000=L427,U$13:U$1000))</f>
        <v>0</v>
      </c>
      <c r="L427" s="320" t="s">
        <v>105</v>
      </c>
      <c r="M427" s="428">
        <v>2.8819444444444444E-3</v>
      </c>
      <c r="N427" s="428">
        <v>1.9328703703703704E-3</v>
      </c>
      <c r="O427" s="428"/>
      <c r="P427" s="428">
        <v>3.2638888888888891E-3</v>
      </c>
      <c r="Q427" s="428">
        <v>2.5000000000000001E-3</v>
      </c>
      <c r="R427" s="428">
        <v>2.7083333333333334E-3</v>
      </c>
      <c r="S427" s="428">
        <v>3.5648148148148154E-3</v>
      </c>
      <c r="T427" s="430">
        <f>SUM(M427:S427)</f>
        <v>1.6851851851851854E-2</v>
      </c>
      <c r="U427" s="488" t="s">
        <v>529</v>
      </c>
      <c r="V427" s="343"/>
      <c r="W427" s="343"/>
      <c r="X427" s="343"/>
      <c r="Y427" s="408"/>
      <c r="Z427" s="412">
        <f>IF(M427=0,100,M427)</f>
        <v>2.8819444444444444E-3</v>
      </c>
      <c r="AA427" s="412">
        <f>IF(N427=0,100,N427)</f>
        <v>1.9328703703703704E-3</v>
      </c>
      <c r="AB427" s="412">
        <f>IF(O427=0,100,O427)</f>
        <v>100</v>
      </c>
      <c r="AC427" s="412">
        <f>IF(P427=0,100,P427)</f>
        <v>3.2638888888888891E-3</v>
      </c>
      <c r="AD427" s="412">
        <f>IF(Q427=0,100,Q427)</f>
        <v>2.5000000000000001E-3</v>
      </c>
      <c r="AE427" s="412">
        <f>IF(R427=0,100,R427)</f>
        <v>2.7083333333333334E-3</v>
      </c>
      <c r="AF427" s="412">
        <f>IF(S427=0,100,S427)</f>
        <v>3.5648148148148154E-3</v>
      </c>
      <c r="AG427" s="412">
        <f>IF(T427=0,100,T427)</f>
        <v>1.6851851851851854E-2</v>
      </c>
      <c r="AH427" s="412" t="str">
        <f>IF(U427=0,100,U427)</f>
        <v>x</v>
      </c>
      <c r="AI427" s="412">
        <f>IF(V427=0,100,V427)</f>
        <v>100</v>
      </c>
      <c r="AJ427" s="412">
        <f>IF(W427=0,100,W427)</f>
        <v>100</v>
      </c>
      <c r="AK427" s="412">
        <f>IF(X427=0,100,X427)</f>
        <v>100</v>
      </c>
      <c r="AL427" s="413">
        <f>IF($B427="Dame",IF(M427=0,100,M427),100)</f>
        <v>2.8819444444444444E-3</v>
      </c>
      <c r="AM427" s="413">
        <f>IF($B427="Dame",IF(N427=0,100,N427),100)</f>
        <v>1.9328703703703704E-3</v>
      </c>
      <c r="AN427" s="413">
        <f>IF($B427="Dame",IF(O427=0,100,O427),100)</f>
        <v>100</v>
      </c>
      <c r="AO427" s="413">
        <f>IF($B427="Dame",IF(P427=0,100,P427),100)</f>
        <v>3.2638888888888891E-3</v>
      </c>
      <c r="AP427" s="413">
        <f>IF($B427="Dame",IF(Q427=0,100,Q427),100)</f>
        <v>2.5000000000000001E-3</v>
      </c>
      <c r="AQ427" s="413">
        <f>IF($B427="Dame",IF(R427=0,100,R427),100)</f>
        <v>2.7083333333333334E-3</v>
      </c>
      <c r="AR427" s="413">
        <f>IF($B427="Dame",IF(S427=0,100,S427),100)</f>
        <v>3.5648148148148154E-3</v>
      </c>
      <c r="AS427" s="413">
        <f>IF($B427="Dame",IF(T427=0,100,T427),100)</f>
        <v>1.6851851851851854E-2</v>
      </c>
      <c r="AT427" s="413" t="str">
        <f>IF($B427="Dame",IF(U427=0,100,U427),100)</f>
        <v>x</v>
      </c>
      <c r="AU427" s="413">
        <f>IF($B427="Dame",IF(V427=0,100,V427),100)</f>
        <v>100</v>
      </c>
      <c r="AV427" s="413">
        <f>IF($B427="Dame",IF(W427=0,100,W427),100)</f>
        <v>100</v>
      </c>
      <c r="AW427" s="413">
        <f>IF($B427="Dame",IF(X427=0,100,X427),100)</f>
        <v>100</v>
      </c>
    </row>
    <row r="428" spans="1:49" x14ac:dyDescent="0.2">
      <c r="A428" s="319">
        <v>40304</v>
      </c>
      <c r="B428" s="319" t="s">
        <v>472</v>
      </c>
      <c r="C428" s="326">
        <v>243</v>
      </c>
      <c r="D428" s="319"/>
      <c r="E428" s="352">
        <v>1</v>
      </c>
      <c r="F428" s="352">
        <v>1</v>
      </c>
      <c r="G428" s="474">
        <v>1.7118055555555553E-2</v>
      </c>
      <c r="H428" s="487" t="str">
        <f>IF(T428=J428,"Pers","")</f>
        <v>Pers</v>
      </c>
      <c r="I428" s="487" t="str">
        <f>IF(E428&gt;1,IF(G428=K428,"Pers",""),"")</f>
        <v/>
      </c>
      <c r="J428" s="477">
        <f t="array" ref="J428">MIN(IF(L$13:L$1000=L428,T$13:T$1000))</f>
        <v>1.7118055555555553E-2</v>
      </c>
      <c r="K428" s="477">
        <f t="array" ref="K428">MIN(IF(L$13:L$1000=L428,U$13:U$1000))</f>
        <v>0</v>
      </c>
      <c r="L428" s="320" t="s">
        <v>163</v>
      </c>
      <c r="M428" s="428">
        <v>2.9166666666666668E-3</v>
      </c>
      <c r="N428" s="428">
        <v>1.8402777777777777E-3</v>
      </c>
      <c r="O428" s="428">
        <v>2.1064814814814813E-3</v>
      </c>
      <c r="P428" s="428">
        <v>1.2962962962962963E-3</v>
      </c>
      <c r="Q428" s="428">
        <v>2.4074074074074076E-3</v>
      </c>
      <c r="R428" s="428">
        <v>2.7893518518518519E-3</v>
      </c>
      <c r="S428" s="428">
        <v>3.7615740740740739E-3</v>
      </c>
      <c r="T428" s="430">
        <f>SUM(M428:S428)</f>
        <v>1.7118055555555553E-2</v>
      </c>
      <c r="U428" s="488" t="s">
        <v>529</v>
      </c>
      <c r="V428" s="431"/>
      <c r="W428" s="343"/>
      <c r="X428" s="343"/>
      <c r="Y428" s="408"/>
      <c r="Z428" s="412">
        <f>IF(M428=0,100,M428)</f>
        <v>2.9166666666666668E-3</v>
      </c>
      <c r="AA428" s="412">
        <f>IF(N428=0,100,N428)</f>
        <v>1.8402777777777777E-3</v>
      </c>
      <c r="AB428" s="412">
        <f>IF(O428=0,100,O428)</f>
        <v>2.1064814814814813E-3</v>
      </c>
      <c r="AC428" s="412">
        <f>IF(P428=0,100,P428)</f>
        <v>1.2962962962962963E-3</v>
      </c>
      <c r="AD428" s="412">
        <f>IF(Q428=0,100,Q428)</f>
        <v>2.4074074074074076E-3</v>
      </c>
      <c r="AE428" s="412">
        <f>IF(R428=0,100,R428)</f>
        <v>2.7893518518518519E-3</v>
      </c>
      <c r="AF428" s="412">
        <f>IF(S428=0,100,S428)</f>
        <v>3.7615740740740739E-3</v>
      </c>
      <c r="AG428" s="412">
        <f>IF(T428=0,100,T428)</f>
        <v>1.7118055555555553E-2</v>
      </c>
      <c r="AH428" s="412" t="str">
        <f>IF(U428=0,100,U428)</f>
        <v>x</v>
      </c>
      <c r="AI428" s="412">
        <f>IF(V428=0,100,V428)</f>
        <v>100</v>
      </c>
      <c r="AJ428" s="412">
        <f>IF(W428=0,100,W428)</f>
        <v>100</v>
      </c>
      <c r="AK428" s="412">
        <f>IF(X428=0,100,X428)</f>
        <v>100</v>
      </c>
      <c r="AL428" s="413">
        <f>IF($B428="Dame",IF(M428=0,100,M428),100)</f>
        <v>100</v>
      </c>
      <c r="AM428" s="413">
        <f>IF($B428="Dame",IF(N428=0,100,N428),100)</f>
        <v>100</v>
      </c>
      <c r="AN428" s="413">
        <f>IF($B428="Dame",IF(O428=0,100,O428),100)</f>
        <v>100</v>
      </c>
      <c r="AO428" s="413">
        <f>IF($B428="Dame",IF(P428=0,100,P428),100)</f>
        <v>100</v>
      </c>
      <c r="AP428" s="413">
        <f>IF($B428="Dame",IF(Q428=0,100,Q428),100)</f>
        <v>100</v>
      </c>
      <c r="AQ428" s="413">
        <f>IF($B428="Dame",IF(R428=0,100,R428),100)</f>
        <v>100</v>
      </c>
      <c r="AR428" s="413">
        <f>IF($B428="Dame",IF(S428=0,100,S428),100)</f>
        <v>100</v>
      </c>
      <c r="AS428" s="413">
        <f>IF($B428="Dame",IF(T428=0,100,T428),100)</f>
        <v>100</v>
      </c>
      <c r="AT428" s="413">
        <f>IF($B428="Dame",IF(U428=0,100,U428),100)</f>
        <v>100</v>
      </c>
      <c r="AU428" s="413">
        <f>IF($B428="Dame",IF(V428=0,100,V428),100)</f>
        <v>100</v>
      </c>
      <c r="AV428" s="413">
        <f>IF($B428="Dame",IF(W428=0,100,W428),100)</f>
        <v>100</v>
      </c>
      <c r="AW428" s="413">
        <f>IF($B428="Dame",IF(X428=0,100,X428),100)</f>
        <v>100</v>
      </c>
    </row>
    <row r="429" spans="1:49" x14ac:dyDescent="0.2">
      <c r="A429" s="319">
        <v>40304</v>
      </c>
      <c r="B429" s="319" t="s">
        <v>472</v>
      </c>
      <c r="C429" s="326">
        <v>393</v>
      </c>
      <c r="D429" s="319"/>
      <c r="E429" s="352">
        <v>1</v>
      </c>
      <c r="F429" s="352">
        <v>1</v>
      </c>
      <c r="G429" s="474">
        <v>1.7766203703703701E-2</v>
      </c>
      <c r="H429" s="487" t="str">
        <f>IF(T429=J429,"Pers","")</f>
        <v>Pers</v>
      </c>
      <c r="I429" s="487" t="str">
        <f>IF(E429&gt;1,IF(G429=K429,"Pers",""),"")</f>
        <v/>
      </c>
      <c r="J429" s="477">
        <f t="array" ref="J429">MIN(IF(L$13:L$1000=L429,T$13:T$1000))</f>
        <v>1.7766203703703701E-2</v>
      </c>
      <c r="K429" s="477">
        <f t="array" ref="K429">MIN(IF(L$13:L$1000=L429,U$13:U$1000))</f>
        <v>0</v>
      </c>
      <c r="L429" s="320" t="s">
        <v>241</v>
      </c>
      <c r="M429" s="428">
        <v>2.7662037037037034E-3</v>
      </c>
      <c r="N429" s="428">
        <v>2.0138888888888888E-3</v>
      </c>
      <c r="O429" s="428">
        <v>2.2800925925925927E-3</v>
      </c>
      <c r="P429" s="428">
        <v>1.3541666666666667E-3</v>
      </c>
      <c r="Q429" s="428">
        <v>2.6388888888888885E-3</v>
      </c>
      <c r="R429" s="428">
        <v>2.9976851851851848E-3</v>
      </c>
      <c r="S429" s="428">
        <v>3.7152777777777774E-3</v>
      </c>
      <c r="T429" s="430">
        <f>SUM(M429:S429)</f>
        <v>1.7766203703703701E-2</v>
      </c>
      <c r="U429" s="488" t="s">
        <v>529</v>
      </c>
      <c r="V429" s="343"/>
      <c r="W429" s="343"/>
      <c r="X429" s="343"/>
      <c r="Y429" s="408"/>
      <c r="Z429" s="412">
        <f>IF(M429=0,100,M429)</f>
        <v>2.7662037037037034E-3</v>
      </c>
      <c r="AA429" s="412">
        <f>IF(N429=0,100,N429)</f>
        <v>2.0138888888888888E-3</v>
      </c>
      <c r="AB429" s="412">
        <f>IF(O429=0,100,O429)</f>
        <v>2.2800925925925927E-3</v>
      </c>
      <c r="AC429" s="412">
        <f>IF(P429=0,100,P429)</f>
        <v>1.3541666666666667E-3</v>
      </c>
      <c r="AD429" s="412">
        <f>IF(Q429=0,100,Q429)</f>
        <v>2.6388888888888885E-3</v>
      </c>
      <c r="AE429" s="412">
        <f>IF(R429=0,100,R429)</f>
        <v>2.9976851851851848E-3</v>
      </c>
      <c r="AF429" s="412">
        <f>IF(S429=0,100,S429)</f>
        <v>3.7152777777777774E-3</v>
      </c>
      <c r="AG429" s="412">
        <f>IF(T429=0,100,T429)</f>
        <v>1.7766203703703701E-2</v>
      </c>
      <c r="AH429" s="412" t="str">
        <f>IF(U429=0,100,U429)</f>
        <v>x</v>
      </c>
      <c r="AI429" s="412">
        <f>IF(V429=0,100,V429)</f>
        <v>100</v>
      </c>
      <c r="AJ429" s="412">
        <f>IF(W429=0,100,W429)</f>
        <v>100</v>
      </c>
      <c r="AK429" s="412">
        <f>IF(X429=0,100,X429)</f>
        <v>100</v>
      </c>
      <c r="AL429" s="413">
        <f>IF($B429="Dame",IF(M429=0,100,M429),100)</f>
        <v>100</v>
      </c>
      <c r="AM429" s="413">
        <f>IF($B429="Dame",IF(N429=0,100,N429),100)</f>
        <v>100</v>
      </c>
      <c r="AN429" s="413">
        <f>IF($B429="Dame",IF(O429=0,100,O429),100)</f>
        <v>100</v>
      </c>
      <c r="AO429" s="413">
        <f>IF($B429="Dame",IF(P429=0,100,P429),100)</f>
        <v>100</v>
      </c>
      <c r="AP429" s="413">
        <f>IF($B429="Dame",IF(Q429=0,100,Q429),100)</f>
        <v>100</v>
      </c>
      <c r="AQ429" s="413">
        <f>IF($B429="Dame",IF(R429=0,100,R429),100)</f>
        <v>100</v>
      </c>
      <c r="AR429" s="413">
        <f>IF($B429="Dame",IF(S429=0,100,S429),100)</f>
        <v>100</v>
      </c>
      <c r="AS429" s="413">
        <f>IF($B429="Dame",IF(T429=0,100,T429),100)</f>
        <v>100</v>
      </c>
      <c r="AT429" s="413">
        <f>IF($B429="Dame",IF(U429=0,100,U429),100)</f>
        <v>100</v>
      </c>
      <c r="AU429" s="413">
        <f>IF($B429="Dame",IF(V429=0,100,V429),100)</f>
        <v>100</v>
      </c>
      <c r="AV429" s="413">
        <f>IF($B429="Dame",IF(W429=0,100,W429),100)</f>
        <v>100</v>
      </c>
      <c r="AW429" s="413">
        <f>IF($B429="Dame",IF(X429=0,100,X429),100)</f>
        <v>100</v>
      </c>
    </row>
    <row r="430" spans="1:49" x14ac:dyDescent="0.2">
      <c r="A430" s="319">
        <v>40304</v>
      </c>
      <c r="B430" s="319" t="s">
        <v>469</v>
      </c>
      <c r="C430" s="326">
        <v>98</v>
      </c>
      <c r="D430" s="319"/>
      <c r="E430" s="352">
        <v>1</v>
      </c>
      <c r="F430" s="352">
        <v>1</v>
      </c>
      <c r="G430" s="474">
        <v>1.8067129629629631E-2</v>
      </c>
      <c r="H430" s="487" t="str">
        <f>IF(T430=J430,"Pers","")</f>
        <v>Pers</v>
      </c>
      <c r="I430" s="487" t="str">
        <f>IF(E430&gt;1,IF(G430=K430,"Pers",""),"")</f>
        <v/>
      </c>
      <c r="J430" s="477">
        <f t="array" ref="J430">MIN(IF(L$13:L$1000=L430,T$13:T$1000))</f>
        <v>1.8067129629629631E-2</v>
      </c>
      <c r="K430" s="477">
        <f t="array" ref="K430">MIN(IF(L$13:L$1000=L430,U$13:U$1000))</f>
        <v>0</v>
      </c>
      <c r="L430" s="320" t="s">
        <v>88</v>
      </c>
      <c r="M430" s="428">
        <v>2.8819444444444444E-3</v>
      </c>
      <c r="N430" s="428">
        <v>1.9212962962962962E-3</v>
      </c>
      <c r="O430" s="428">
        <v>2.2337962962962967E-3</v>
      </c>
      <c r="P430" s="428">
        <v>1.3657407407407409E-3</v>
      </c>
      <c r="Q430" s="428">
        <v>2.673611111111111E-3</v>
      </c>
      <c r="R430" s="428">
        <v>2.9861111111111113E-3</v>
      </c>
      <c r="S430" s="428">
        <v>4.0046296296296297E-3</v>
      </c>
      <c r="T430" s="430">
        <f>SUM(M430:S430)</f>
        <v>1.8067129629629631E-2</v>
      </c>
      <c r="U430" s="488" t="s">
        <v>529</v>
      </c>
      <c r="V430" s="431"/>
      <c r="W430" s="343"/>
      <c r="X430" s="343"/>
      <c r="Y430" s="316"/>
      <c r="Z430" s="412">
        <f>IF(M430=0,100,M430)</f>
        <v>2.8819444444444444E-3</v>
      </c>
      <c r="AA430" s="412">
        <f>IF(N430=0,100,N430)</f>
        <v>1.9212962962962962E-3</v>
      </c>
      <c r="AB430" s="412">
        <f>IF(O430=0,100,O430)</f>
        <v>2.2337962962962967E-3</v>
      </c>
      <c r="AC430" s="412">
        <f>IF(P430=0,100,P430)</f>
        <v>1.3657407407407409E-3</v>
      </c>
      <c r="AD430" s="412">
        <f>IF(Q430=0,100,Q430)</f>
        <v>2.673611111111111E-3</v>
      </c>
      <c r="AE430" s="412">
        <f>IF(R430=0,100,R430)</f>
        <v>2.9861111111111113E-3</v>
      </c>
      <c r="AF430" s="412">
        <f>IF(S430=0,100,S430)</f>
        <v>4.0046296296296297E-3</v>
      </c>
      <c r="AG430" s="412">
        <f>IF(T430=0,100,T430)</f>
        <v>1.8067129629629631E-2</v>
      </c>
      <c r="AH430" s="412" t="str">
        <f>IF(U430=0,100,U430)</f>
        <v>x</v>
      </c>
      <c r="AI430" s="412">
        <f>IF(V430=0,100,V430)</f>
        <v>100</v>
      </c>
      <c r="AJ430" s="412">
        <f>IF(W430=0,100,W430)</f>
        <v>100</v>
      </c>
      <c r="AK430" s="412">
        <f>IF(X430=0,100,X430)</f>
        <v>100</v>
      </c>
      <c r="AL430" s="413">
        <f>IF($B430="Dame",IF(M430=0,100,M430),100)</f>
        <v>2.8819444444444444E-3</v>
      </c>
      <c r="AM430" s="413">
        <f>IF($B430="Dame",IF(N430=0,100,N430),100)</f>
        <v>1.9212962962962962E-3</v>
      </c>
      <c r="AN430" s="413">
        <f>IF($B430="Dame",IF(O430=0,100,O430),100)</f>
        <v>2.2337962962962967E-3</v>
      </c>
      <c r="AO430" s="413">
        <f>IF($B430="Dame",IF(P430=0,100,P430),100)</f>
        <v>1.3657407407407409E-3</v>
      </c>
      <c r="AP430" s="413">
        <f>IF($B430="Dame",IF(Q430=0,100,Q430),100)</f>
        <v>2.673611111111111E-3</v>
      </c>
      <c r="AQ430" s="413">
        <f>IF($B430="Dame",IF(R430=0,100,R430),100)</f>
        <v>2.9861111111111113E-3</v>
      </c>
      <c r="AR430" s="413">
        <f>IF($B430="Dame",IF(S430=0,100,S430),100)</f>
        <v>4.0046296296296297E-3</v>
      </c>
      <c r="AS430" s="413">
        <f>IF($B430="Dame",IF(T430=0,100,T430),100)</f>
        <v>1.8067129629629631E-2</v>
      </c>
      <c r="AT430" s="413" t="str">
        <f>IF($B430="Dame",IF(U430=0,100,U430),100)</f>
        <v>x</v>
      </c>
      <c r="AU430" s="413">
        <f>IF($B430="Dame",IF(V430=0,100,V430),100)</f>
        <v>100</v>
      </c>
      <c r="AV430" s="413">
        <f>IF($B430="Dame",IF(W430=0,100,W430),100)</f>
        <v>100</v>
      </c>
      <c r="AW430" s="413">
        <f>IF($B430="Dame",IF(X430=0,100,X430),100)</f>
        <v>100</v>
      </c>
    </row>
    <row r="431" spans="1:49" x14ac:dyDescent="0.2">
      <c r="A431" s="319">
        <v>40304</v>
      </c>
      <c r="B431" s="319" t="s">
        <v>469</v>
      </c>
      <c r="C431" s="326">
        <v>142</v>
      </c>
      <c r="D431" s="319"/>
      <c r="E431" s="352">
        <v>1</v>
      </c>
      <c r="F431" s="352">
        <v>1</v>
      </c>
      <c r="G431" s="474">
        <v>1.8518518518518517E-2</v>
      </c>
      <c r="H431" s="487" t="str">
        <f>IF(T431=J431,"Pers","")</f>
        <v>Pers</v>
      </c>
      <c r="I431" s="487" t="str">
        <f>IF(E431&gt;1,IF(G431=K431,"Pers",""),"")</f>
        <v/>
      </c>
      <c r="J431" s="477">
        <f t="array" ref="J431">MIN(IF(L$13:L$1000=L431,T$13:T$1000))</f>
        <v>1.8518518518518517E-2</v>
      </c>
      <c r="K431" s="477">
        <f t="array" ref="K431">MIN(IF(L$13:L$1000=L431,U$13:U$1000))</f>
        <v>0</v>
      </c>
      <c r="L431" s="320" t="s">
        <v>117</v>
      </c>
      <c r="M431" s="428">
        <v>3.0555555555555557E-3</v>
      </c>
      <c r="N431" s="428">
        <v>2.1296296296296298E-3</v>
      </c>
      <c r="O431" s="428">
        <v>2.3148148148148151E-3</v>
      </c>
      <c r="P431" s="428">
        <v>1.3888888888888889E-3</v>
      </c>
      <c r="Q431" s="428">
        <v>2.6620370370370374E-3</v>
      </c>
      <c r="R431" s="428">
        <v>3.0902777777777782E-3</v>
      </c>
      <c r="S431" s="428">
        <v>3.8773148148148143E-3</v>
      </c>
      <c r="T431" s="430">
        <f>SUM(M431:S431)</f>
        <v>1.8518518518518517E-2</v>
      </c>
      <c r="U431" s="488" t="s">
        <v>529</v>
      </c>
      <c r="V431" s="343"/>
      <c r="W431" s="343"/>
      <c r="X431" s="343"/>
      <c r="Y431" s="408"/>
      <c r="Z431" s="412">
        <f>IF(M431=0,100,M431)</f>
        <v>3.0555555555555557E-3</v>
      </c>
      <c r="AA431" s="412">
        <f>IF(N431=0,100,N431)</f>
        <v>2.1296296296296298E-3</v>
      </c>
      <c r="AB431" s="412">
        <f>IF(O431=0,100,O431)</f>
        <v>2.3148148148148151E-3</v>
      </c>
      <c r="AC431" s="412">
        <f>IF(P431=0,100,P431)</f>
        <v>1.3888888888888889E-3</v>
      </c>
      <c r="AD431" s="412">
        <f>IF(Q431=0,100,Q431)</f>
        <v>2.6620370370370374E-3</v>
      </c>
      <c r="AE431" s="412">
        <f>IF(R431=0,100,R431)</f>
        <v>3.0902777777777782E-3</v>
      </c>
      <c r="AF431" s="412">
        <f>IF(S431=0,100,S431)</f>
        <v>3.8773148148148143E-3</v>
      </c>
      <c r="AG431" s="412">
        <f>IF(T431=0,100,T431)</f>
        <v>1.8518518518518517E-2</v>
      </c>
      <c r="AH431" s="412" t="str">
        <f>IF(U431=0,100,U431)</f>
        <v>x</v>
      </c>
      <c r="AI431" s="412">
        <f>IF(V431=0,100,V431)</f>
        <v>100</v>
      </c>
      <c r="AJ431" s="412">
        <f>IF(W431=0,100,W431)</f>
        <v>100</v>
      </c>
      <c r="AK431" s="412">
        <f>IF(X431=0,100,X431)</f>
        <v>100</v>
      </c>
      <c r="AL431" s="413">
        <f>IF($B431="Dame",IF(M431=0,100,M431),100)</f>
        <v>3.0555555555555557E-3</v>
      </c>
      <c r="AM431" s="413">
        <f>IF($B431="Dame",IF(N431=0,100,N431),100)</f>
        <v>2.1296296296296298E-3</v>
      </c>
      <c r="AN431" s="413">
        <f>IF($B431="Dame",IF(O431=0,100,O431),100)</f>
        <v>2.3148148148148151E-3</v>
      </c>
      <c r="AO431" s="413">
        <f>IF($B431="Dame",IF(P431=0,100,P431),100)</f>
        <v>1.3888888888888889E-3</v>
      </c>
      <c r="AP431" s="413">
        <f>IF($B431="Dame",IF(Q431=0,100,Q431),100)</f>
        <v>2.6620370370370374E-3</v>
      </c>
      <c r="AQ431" s="413">
        <f>IF($B431="Dame",IF(R431=0,100,R431),100)</f>
        <v>3.0902777777777782E-3</v>
      </c>
      <c r="AR431" s="413">
        <f>IF($B431="Dame",IF(S431=0,100,S431),100)</f>
        <v>3.8773148148148143E-3</v>
      </c>
      <c r="AS431" s="413">
        <f>IF($B431="Dame",IF(T431=0,100,T431),100)</f>
        <v>1.8518518518518517E-2</v>
      </c>
      <c r="AT431" s="413" t="str">
        <f>IF($B431="Dame",IF(U431=0,100,U431),100)</f>
        <v>x</v>
      </c>
      <c r="AU431" s="413">
        <f>IF($B431="Dame",IF(V431=0,100,V431),100)</f>
        <v>100</v>
      </c>
      <c r="AV431" s="413">
        <f>IF($B431="Dame",IF(W431=0,100,W431),100)</f>
        <v>100</v>
      </c>
      <c r="AW431" s="413">
        <f>IF($B431="Dame",IF(X431=0,100,X431),100)</f>
        <v>100</v>
      </c>
    </row>
    <row r="432" spans="1:49" x14ac:dyDescent="0.2">
      <c r="A432" s="319">
        <v>40304</v>
      </c>
      <c r="B432" s="319" t="s">
        <v>469</v>
      </c>
      <c r="C432" s="326">
        <v>143</v>
      </c>
      <c r="D432" s="319"/>
      <c r="E432" s="352">
        <v>1</v>
      </c>
      <c r="F432" s="352">
        <v>1</v>
      </c>
      <c r="G432" s="474">
        <v>1.9710648148148147E-2</v>
      </c>
      <c r="H432" s="487" t="str">
        <f>IF(T432=J432,"Pers","")</f>
        <v>Pers</v>
      </c>
      <c r="I432" s="487" t="str">
        <f>IF(E432&gt;1,IF(G432=K432,"Pers",""),"")</f>
        <v/>
      </c>
      <c r="J432" s="477">
        <f t="array" ref="J432">MIN(IF(L$13:L$1000=L432,T$13:T$1000))</f>
        <v>1.9710648148148147E-2</v>
      </c>
      <c r="K432" s="477">
        <f t="array" ref="K432">MIN(IF(L$13:L$1000=L432,U$13:U$1000))</f>
        <v>0</v>
      </c>
      <c r="L432" s="320" t="s">
        <v>118</v>
      </c>
      <c r="M432" s="428">
        <v>3.2060185185185191E-3</v>
      </c>
      <c r="N432" s="428">
        <v>2.4074074074074076E-3</v>
      </c>
      <c r="O432" s="428">
        <v>2.4652777777777776E-3</v>
      </c>
      <c r="P432" s="428">
        <v>1.5625000000000001E-3</v>
      </c>
      <c r="Q432" s="428">
        <v>2.8819444444444444E-3</v>
      </c>
      <c r="R432" s="428">
        <v>3.1481481481481482E-3</v>
      </c>
      <c r="S432" s="428">
        <v>4.0393518518518521E-3</v>
      </c>
      <c r="T432" s="430">
        <f>SUM(M432:S432)</f>
        <v>1.9710648148148147E-2</v>
      </c>
      <c r="U432" s="488" t="s">
        <v>529</v>
      </c>
      <c r="V432" s="343"/>
      <c r="W432" s="343"/>
      <c r="X432" s="343"/>
      <c r="Y432" s="408"/>
      <c r="Z432" s="412">
        <f>IF(M432=0,100,M432)</f>
        <v>3.2060185185185191E-3</v>
      </c>
      <c r="AA432" s="412">
        <f>IF(N432=0,100,N432)</f>
        <v>2.4074074074074076E-3</v>
      </c>
      <c r="AB432" s="412">
        <f>IF(O432=0,100,O432)</f>
        <v>2.4652777777777776E-3</v>
      </c>
      <c r="AC432" s="412">
        <f>IF(P432=0,100,P432)</f>
        <v>1.5625000000000001E-3</v>
      </c>
      <c r="AD432" s="412">
        <f>IF(Q432=0,100,Q432)</f>
        <v>2.8819444444444444E-3</v>
      </c>
      <c r="AE432" s="412">
        <f>IF(R432=0,100,R432)</f>
        <v>3.1481481481481482E-3</v>
      </c>
      <c r="AF432" s="412">
        <f>IF(S432=0,100,S432)</f>
        <v>4.0393518518518521E-3</v>
      </c>
      <c r="AG432" s="412">
        <f>IF(T432=0,100,T432)</f>
        <v>1.9710648148148147E-2</v>
      </c>
      <c r="AH432" s="412" t="str">
        <f>IF(U432=0,100,U432)</f>
        <v>x</v>
      </c>
      <c r="AI432" s="412">
        <f>IF(V432=0,100,V432)</f>
        <v>100</v>
      </c>
      <c r="AJ432" s="412">
        <f>IF(W432=0,100,W432)</f>
        <v>100</v>
      </c>
      <c r="AK432" s="412">
        <f>IF(X432=0,100,X432)</f>
        <v>100</v>
      </c>
      <c r="AL432" s="413">
        <f>IF($B432="Dame",IF(M432=0,100,M432),100)</f>
        <v>3.2060185185185191E-3</v>
      </c>
      <c r="AM432" s="413">
        <f>IF($B432="Dame",IF(N432=0,100,N432),100)</f>
        <v>2.4074074074074076E-3</v>
      </c>
      <c r="AN432" s="413">
        <f>IF($B432="Dame",IF(O432=0,100,O432),100)</f>
        <v>2.4652777777777776E-3</v>
      </c>
      <c r="AO432" s="413">
        <f>IF($B432="Dame",IF(P432=0,100,P432),100)</f>
        <v>1.5625000000000001E-3</v>
      </c>
      <c r="AP432" s="413">
        <f>IF($B432="Dame",IF(Q432=0,100,Q432),100)</f>
        <v>2.8819444444444444E-3</v>
      </c>
      <c r="AQ432" s="413">
        <f>IF($B432="Dame",IF(R432=0,100,R432),100)</f>
        <v>3.1481481481481482E-3</v>
      </c>
      <c r="AR432" s="413">
        <f>IF($B432="Dame",IF(S432=0,100,S432),100)</f>
        <v>4.0393518518518521E-3</v>
      </c>
      <c r="AS432" s="413">
        <f>IF($B432="Dame",IF(T432=0,100,T432),100)</f>
        <v>1.9710648148148147E-2</v>
      </c>
      <c r="AT432" s="413" t="str">
        <f>IF($B432="Dame",IF(U432=0,100,U432),100)</f>
        <v>x</v>
      </c>
      <c r="AU432" s="413">
        <f>IF($B432="Dame",IF(V432=0,100,V432),100)</f>
        <v>100</v>
      </c>
      <c r="AV432" s="413">
        <f>IF($B432="Dame",IF(W432=0,100,W432),100)</f>
        <v>100</v>
      </c>
      <c r="AW432" s="413">
        <f>IF($B432="Dame",IF(X432=0,100,X432),100)</f>
        <v>100</v>
      </c>
    </row>
    <row r="433" spans="1:49" x14ac:dyDescent="0.2">
      <c r="A433" s="319">
        <v>40304</v>
      </c>
      <c r="B433" s="319" t="s">
        <v>469</v>
      </c>
      <c r="C433" s="326">
        <v>17</v>
      </c>
      <c r="D433" s="319"/>
      <c r="E433" s="352">
        <v>1</v>
      </c>
      <c r="F433" s="352">
        <v>1</v>
      </c>
      <c r="G433" s="474">
        <v>2.0208333333333335E-2</v>
      </c>
      <c r="H433" s="487" t="str">
        <f>IF(T433=J433,"Pers","")</f>
        <v/>
      </c>
      <c r="I433" s="487" t="str">
        <f>IF(E433&gt;1,IF(G433=K433,"Pers",""),"")</f>
        <v/>
      </c>
      <c r="J433" s="477">
        <f t="array" ref="J433">MIN(IF(L$13:L$1000=L433,T$13:T$1000))</f>
        <v>1.7951388888888892E-2</v>
      </c>
      <c r="K433" s="477">
        <f t="array" ref="K433">MIN(IF(L$13:L$1000=L433,U$13:U$1000))</f>
        <v>0</v>
      </c>
      <c r="L433" s="320" t="s">
        <v>25</v>
      </c>
      <c r="M433" s="428">
        <v>3.2638888888888891E-3</v>
      </c>
      <c r="N433" s="428">
        <v>2.4768518518518516E-3</v>
      </c>
      <c r="O433" s="428">
        <v>2.488425925925926E-3</v>
      </c>
      <c r="P433" s="428">
        <v>1.4814814814814814E-3</v>
      </c>
      <c r="Q433" s="428">
        <v>3.1597222222222222E-3</v>
      </c>
      <c r="R433" s="428">
        <v>3.2407407407407406E-3</v>
      </c>
      <c r="S433" s="428">
        <v>4.0972222222222226E-3</v>
      </c>
      <c r="T433" s="430">
        <f>SUM(M433:S433)</f>
        <v>2.0208333333333335E-2</v>
      </c>
      <c r="U433" s="488" t="s">
        <v>529</v>
      </c>
      <c r="V433" s="343"/>
      <c r="W433" s="343"/>
      <c r="X433" s="343"/>
      <c r="Y433" s="316"/>
      <c r="Z433" s="412">
        <f>IF(M433=0,100,M433)</f>
        <v>3.2638888888888891E-3</v>
      </c>
      <c r="AA433" s="412">
        <f>IF(N433=0,100,N433)</f>
        <v>2.4768518518518516E-3</v>
      </c>
      <c r="AB433" s="412">
        <f>IF(O433=0,100,O433)</f>
        <v>2.488425925925926E-3</v>
      </c>
      <c r="AC433" s="412">
        <f>IF(P433=0,100,P433)</f>
        <v>1.4814814814814814E-3</v>
      </c>
      <c r="AD433" s="412">
        <f>IF(Q433=0,100,Q433)</f>
        <v>3.1597222222222222E-3</v>
      </c>
      <c r="AE433" s="412">
        <f>IF(R433=0,100,R433)</f>
        <v>3.2407407407407406E-3</v>
      </c>
      <c r="AF433" s="412">
        <f>IF(S433=0,100,S433)</f>
        <v>4.0972222222222226E-3</v>
      </c>
      <c r="AG433" s="412">
        <f>IF(T433=0,100,T433)</f>
        <v>2.0208333333333335E-2</v>
      </c>
      <c r="AH433" s="412" t="str">
        <f>IF(U433=0,100,U433)</f>
        <v>x</v>
      </c>
      <c r="AI433" s="412">
        <f>IF(V433=0,100,V433)</f>
        <v>100</v>
      </c>
      <c r="AJ433" s="412">
        <f>IF(W433=0,100,W433)</f>
        <v>100</v>
      </c>
      <c r="AK433" s="412">
        <f>IF(X433=0,100,X433)</f>
        <v>100</v>
      </c>
      <c r="AL433" s="413">
        <f>IF($B433="Dame",IF(M433=0,100,M433),100)</f>
        <v>3.2638888888888891E-3</v>
      </c>
      <c r="AM433" s="413">
        <f>IF($B433="Dame",IF(N433=0,100,N433),100)</f>
        <v>2.4768518518518516E-3</v>
      </c>
      <c r="AN433" s="413">
        <f>IF($B433="Dame",IF(O433=0,100,O433),100)</f>
        <v>2.488425925925926E-3</v>
      </c>
      <c r="AO433" s="413">
        <f>IF($B433="Dame",IF(P433=0,100,P433),100)</f>
        <v>1.4814814814814814E-3</v>
      </c>
      <c r="AP433" s="413">
        <f>IF($B433="Dame",IF(Q433=0,100,Q433),100)</f>
        <v>3.1597222222222222E-3</v>
      </c>
      <c r="AQ433" s="413">
        <f>IF($B433="Dame",IF(R433=0,100,R433),100)</f>
        <v>3.2407407407407406E-3</v>
      </c>
      <c r="AR433" s="413">
        <f>IF($B433="Dame",IF(S433=0,100,S433),100)</f>
        <v>4.0972222222222226E-3</v>
      </c>
      <c r="AS433" s="413">
        <f>IF($B433="Dame",IF(T433=0,100,T433),100)</f>
        <v>2.0208333333333335E-2</v>
      </c>
      <c r="AT433" s="413" t="str">
        <f>IF($B433="Dame",IF(U433=0,100,U433),100)</f>
        <v>x</v>
      </c>
      <c r="AU433" s="413">
        <f>IF($B433="Dame",IF(V433=0,100,V433),100)</f>
        <v>100</v>
      </c>
      <c r="AV433" s="413">
        <f>IF($B433="Dame",IF(W433=0,100,W433),100)</f>
        <v>100</v>
      </c>
      <c r="AW433" s="413">
        <f>IF($B433="Dame",IF(X433=0,100,X433),100)</f>
        <v>100</v>
      </c>
    </row>
    <row r="434" spans="1:49" x14ac:dyDescent="0.2">
      <c r="A434" s="319">
        <v>40304</v>
      </c>
      <c r="B434" s="319" t="s">
        <v>469</v>
      </c>
      <c r="C434" s="326">
        <v>132</v>
      </c>
      <c r="D434" s="319"/>
      <c r="E434" s="352">
        <v>1</v>
      </c>
      <c r="F434" s="352">
        <v>1</v>
      </c>
      <c r="G434" s="474">
        <v>2.074074074074074E-2</v>
      </c>
      <c r="H434" s="487" t="str">
        <f>IF(T434=J434,"Pers","")</f>
        <v>Pers</v>
      </c>
      <c r="I434" s="487" t="str">
        <f>IF(E434&gt;1,IF(G434=K434,"Pers",""),"")</f>
        <v/>
      </c>
      <c r="J434" s="477">
        <f t="array" ref="J434">MIN(IF(L$13:L$1000=L434,T$13:T$1000))</f>
        <v>2.074074074074074E-2</v>
      </c>
      <c r="K434" s="477">
        <f t="array" ref="K434">MIN(IF(L$13:L$1000=L434,U$13:U$1000))</f>
        <v>0</v>
      </c>
      <c r="L434" s="320" t="s">
        <v>109</v>
      </c>
      <c r="M434" s="428">
        <v>3.1828703703703702E-3</v>
      </c>
      <c r="N434" s="428">
        <v>2.6041666666666665E-3</v>
      </c>
      <c r="O434" s="428">
        <v>2.5347222222222221E-3</v>
      </c>
      <c r="P434" s="428">
        <v>1.7013888888888892E-3</v>
      </c>
      <c r="Q434" s="428">
        <v>3.0208333333333333E-3</v>
      </c>
      <c r="R434" s="428">
        <v>3.2754629629629631E-3</v>
      </c>
      <c r="S434" s="428">
        <v>4.4212962962962956E-3</v>
      </c>
      <c r="T434" s="430">
        <f>SUM(M434:S434)</f>
        <v>2.074074074074074E-2</v>
      </c>
      <c r="U434" s="488" t="s">
        <v>529</v>
      </c>
      <c r="V434" s="343"/>
      <c r="W434" s="343"/>
      <c r="X434" s="343"/>
      <c r="Y434" s="408"/>
      <c r="Z434" s="412">
        <f>IF(M434=0,100,M434)</f>
        <v>3.1828703703703702E-3</v>
      </c>
      <c r="AA434" s="412">
        <f>IF(N434=0,100,N434)</f>
        <v>2.6041666666666665E-3</v>
      </c>
      <c r="AB434" s="412">
        <f>IF(O434=0,100,O434)</f>
        <v>2.5347222222222221E-3</v>
      </c>
      <c r="AC434" s="412">
        <f>IF(P434=0,100,P434)</f>
        <v>1.7013888888888892E-3</v>
      </c>
      <c r="AD434" s="412">
        <f>IF(Q434=0,100,Q434)</f>
        <v>3.0208333333333333E-3</v>
      </c>
      <c r="AE434" s="412">
        <f>IF(R434=0,100,R434)</f>
        <v>3.2754629629629631E-3</v>
      </c>
      <c r="AF434" s="412">
        <f>IF(S434=0,100,S434)</f>
        <v>4.4212962962962956E-3</v>
      </c>
      <c r="AG434" s="412">
        <f>IF(T434=0,100,T434)</f>
        <v>2.074074074074074E-2</v>
      </c>
      <c r="AH434" s="412" t="str">
        <f>IF(U434=0,100,U434)</f>
        <v>x</v>
      </c>
      <c r="AI434" s="412">
        <f>IF(V434=0,100,V434)</f>
        <v>100</v>
      </c>
      <c r="AJ434" s="412">
        <f>IF(W434=0,100,W434)</f>
        <v>100</v>
      </c>
      <c r="AK434" s="412">
        <f>IF(X434=0,100,X434)</f>
        <v>100</v>
      </c>
      <c r="AL434" s="413">
        <f>IF($B434="Dame",IF(M434=0,100,M434),100)</f>
        <v>3.1828703703703702E-3</v>
      </c>
      <c r="AM434" s="413">
        <f>IF($B434="Dame",IF(N434=0,100,N434),100)</f>
        <v>2.6041666666666665E-3</v>
      </c>
      <c r="AN434" s="413">
        <f>IF($B434="Dame",IF(O434=0,100,O434),100)</f>
        <v>2.5347222222222221E-3</v>
      </c>
      <c r="AO434" s="413">
        <f>IF($B434="Dame",IF(P434=0,100,P434),100)</f>
        <v>1.7013888888888892E-3</v>
      </c>
      <c r="AP434" s="413">
        <f>IF($B434="Dame",IF(Q434=0,100,Q434),100)</f>
        <v>3.0208333333333333E-3</v>
      </c>
      <c r="AQ434" s="413">
        <f>IF($B434="Dame",IF(R434=0,100,R434),100)</f>
        <v>3.2754629629629631E-3</v>
      </c>
      <c r="AR434" s="413">
        <f>IF($B434="Dame",IF(S434=0,100,S434),100)</f>
        <v>4.4212962962962956E-3</v>
      </c>
      <c r="AS434" s="413">
        <f>IF($B434="Dame",IF(T434=0,100,T434),100)</f>
        <v>2.074074074074074E-2</v>
      </c>
      <c r="AT434" s="413" t="str">
        <f>IF($B434="Dame",IF(U434=0,100,U434),100)</f>
        <v>x</v>
      </c>
      <c r="AU434" s="413">
        <f>IF($B434="Dame",IF(V434=0,100,V434),100)</f>
        <v>100</v>
      </c>
      <c r="AV434" s="413">
        <f>IF($B434="Dame",IF(W434=0,100,W434),100)</f>
        <v>100</v>
      </c>
      <c r="AW434" s="413">
        <f>IF($B434="Dame",IF(X434=0,100,X434),100)</f>
        <v>100</v>
      </c>
    </row>
    <row r="435" spans="1:49" x14ac:dyDescent="0.2">
      <c r="A435" s="319">
        <v>40304</v>
      </c>
      <c r="B435" s="319" t="s">
        <v>469</v>
      </c>
      <c r="C435" s="326">
        <v>83</v>
      </c>
      <c r="D435" s="319"/>
      <c r="E435" s="352">
        <v>1</v>
      </c>
      <c r="F435" s="352">
        <v>1</v>
      </c>
      <c r="G435" s="474">
        <v>2.3206018518518518E-2</v>
      </c>
      <c r="H435" s="487" t="str">
        <f>IF(T435=J435,"Pers","")</f>
        <v>Pers</v>
      </c>
      <c r="I435" s="487" t="str">
        <f>IF(E435&gt;1,IF(G435=K435,"Pers",""),"")</f>
        <v/>
      </c>
      <c r="J435" s="477">
        <f t="array" ref="J435">MIN(IF(L$13:L$1000=L435,T$13:T$1000))</f>
        <v>2.3206018518518518E-2</v>
      </c>
      <c r="K435" s="477">
        <f t="array" ref="K435">MIN(IF(L$13:L$1000=L435,U$13:U$1000))</f>
        <v>0</v>
      </c>
      <c r="L435" s="320" t="s">
        <v>75</v>
      </c>
      <c r="M435" s="428">
        <v>3.6921296296296298E-3</v>
      </c>
      <c r="N435" s="428">
        <v>2.6967592592592594E-3</v>
      </c>
      <c r="O435" s="428">
        <v>3.0092592592592588E-3</v>
      </c>
      <c r="P435" s="428">
        <v>1.6550925925925926E-3</v>
      </c>
      <c r="Q435" s="428">
        <v>3.483796296296296E-3</v>
      </c>
      <c r="R435" s="428">
        <v>3.9814814814814817E-3</v>
      </c>
      <c r="S435" s="428">
        <v>4.6874999999999998E-3</v>
      </c>
      <c r="T435" s="430">
        <f>SUM(M435:S435)</f>
        <v>2.3206018518518518E-2</v>
      </c>
      <c r="U435" s="488" t="s">
        <v>529</v>
      </c>
      <c r="V435" s="343"/>
      <c r="W435" s="343"/>
      <c r="X435" s="343"/>
      <c r="Y435" s="312"/>
      <c r="Z435" s="412">
        <f>IF(M435=0,100,M435)</f>
        <v>3.6921296296296298E-3</v>
      </c>
      <c r="AA435" s="412">
        <f>IF(N435=0,100,N435)</f>
        <v>2.6967592592592594E-3</v>
      </c>
      <c r="AB435" s="412">
        <f>IF(O435=0,100,O435)</f>
        <v>3.0092592592592588E-3</v>
      </c>
      <c r="AC435" s="412">
        <f>IF(P435=0,100,P435)</f>
        <v>1.6550925925925926E-3</v>
      </c>
      <c r="AD435" s="412">
        <f>IF(Q435=0,100,Q435)</f>
        <v>3.483796296296296E-3</v>
      </c>
      <c r="AE435" s="412">
        <f>IF(R435=0,100,R435)</f>
        <v>3.9814814814814817E-3</v>
      </c>
      <c r="AF435" s="412">
        <f>IF(S435=0,100,S435)</f>
        <v>4.6874999999999998E-3</v>
      </c>
      <c r="AG435" s="412">
        <f>IF(T435=0,100,T435)</f>
        <v>2.3206018518518518E-2</v>
      </c>
      <c r="AH435" s="412" t="str">
        <f>IF(U435=0,100,U435)</f>
        <v>x</v>
      </c>
      <c r="AI435" s="412">
        <f>IF(V435=0,100,V435)</f>
        <v>100</v>
      </c>
      <c r="AJ435" s="412">
        <f>IF(W435=0,100,W435)</f>
        <v>100</v>
      </c>
      <c r="AK435" s="412">
        <f>IF(X435=0,100,X435)</f>
        <v>100</v>
      </c>
      <c r="AL435" s="413">
        <f>IF($B435="Dame",IF(M435=0,100,M435),100)</f>
        <v>3.6921296296296298E-3</v>
      </c>
      <c r="AM435" s="413">
        <f>IF($B435="Dame",IF(N435=0,100,N435),100)</f>
        <v>2.6967592592592594E-3</v>
      </c>
      <c r="AN435" s="413">
        <f>IF($B435="Dame",IF(O435=0,100,O435),100)</f>
        <v>3.0092592592592588E-3</v>
      </c>
      <c r="AO435" s="413">
        <f>IF($B435="Dame",IF(P435=0,100,P435),100)</f>
        <v>1.6550925925925926E-3</v>
      </c>
      <c r="AP435" s="413">
        <f>IF($B435="Dame",IF(Q435=0,100,Q435),100)</f>
        <v>3.483796296296296E-3</v>
      </c>
      <c r="AQ435" s="413">
        <f>IF($B435="Dame",IF(R435=0,100,R435),100)</f>
        <v>3.9814814814814817E-3</v>
      </c>
      <c r="AR435" s="413">
        <f>IF($B435="Dame",IF(S435=0,100,S435),100)</f>
        <v>4.6874999999999998E-3</v>
      </c>
      <c r="AS435" s="413">
        <f>IF($B435="Dame",IF(T435=0,100,T435),100)</f>
        <v>2.3206018518518518E-2</v>
      </c>
      <c r="AT435" s="413" t="str">
        <f>IF($B435="Dame",IF(U435=0,100,U435),100)</f>
        <v>x</v>
      </c>
      <c r="AU435" s="413">
        <f>IF($B435="Dame",IF(V435=0,100,V435),100)</f>
        <v>100</v>
      </c>
      <c r="AV435" s="413">
        <f>IF($B435="Dame",IF(W435=0,100,W435),100)</f>
        <v>100</v>
      </c>
      <c r="AW435" s="413">
        <f>IF($B435="Dame",IF(X435=0,100,X435),100)</f>
        <v>100</v>
      </c>
    </row>
    <row r="436" spans="1:49" x14ac:dyDescent="0.2">
      <c r="A436" s="319">
        <v>40304</v>
      </c>
      <c r="B436" s="319" t="s">
        <v>472</v>
      </c>
      <c r="C436" s="326">
        <v>320</v>
      </c>
      <c r="D436" s="319"/>
      <c r="E436" s="352">
        <v>1</v>
      </c>
      <c r="F436" s="352">
        <v>1</v>
      </c>
      <c r="G436" s="474">
        <v>2.4525462962962961E-2</v>
      </c>
      <c r="H436" s="487" t="str">
        <f>IF(T436=J436,"Pers","")</f>
        <v>Pers</v>
      </c>
      <c r="I436" s="487" t="str">
        <f>IF(E436&gt;1,IF(G436=K436,"Pers",""),"")</f>
        <v/>
      </c>
      <c r="J436" s="477">
        <f t="array" ref="J436">MIN(IF(L$13:L$1000=L436,T$13:T$1000))</f>
        <v>2.4525462962962961E-2</v>
      </c>
      <c r="K436" s="477">
        <f t="array" ref="K436">MIN(IF(L$13:L$1000=L436,U$13:U$1000))</f>
        <v>0</v>
      </c>
      <c r="L436" s="320" t="s">
        <v>213</v>
      </c>
      <c r="M436" s="428">
        <v>3.7037037037037034E-3</v>
      </c>
      <c r="N436" s="428">
        <v>2.7893518518518519E-3</v>
      </c>
      <c r="O436" s="428">
        <v>3.5995370370370369E-3</v>
      </c>
      <c r="P436" s="428">
        <v>1.9907407407407408E-3</v>
      </c>
      <c r="Q436" s="428">
        <v>3.6226851851851854E-3</v>
      </c>
      <c r="R436" s="428">
        <v>4.0856481481481481E-3</v>
      </c>
      <c r="S436" s="428">
        <v>4.7337962962962958E-3</v>
      </c>
      <c r="T436" s="430">
        <f>SUM(M436:S436)</f>
        <v>2.4525462962962961E-2</v>
      </c>
      <c r="U436" s="488" t="s">
        <v>529</v>
      </c>
      <c r="V436" s="343"/>
      <c r="W436" s="343"/>
      <c r="X436" s="343"/>
      <c r="Y436" s="408"/>
      <c r="Z436" s="412">
        <f>IF(M436=0,100,M436)</f>
        <v>3.7037037037037034E-3</v>
      </c>
      <c r="AA436" s="412">
        <f>IF(N436=0,100,N436)</f>
        <v>2.7893518518518519E-3</v>
      </c>
      <c r="AB436" s="412">
        <f>IF(O436=0,100,O436)</f>
        <v>3.5995370370370369E-3</v>
      </c>
      <c r="AC436" s="412">
        <f>IF(P436=0,100,P436)</f>
        <v>1.9907407407407408E-3</v>
      </c>
      <c r="AD436" s="412">
        <f>IF(Q436=0,100,Q436)</f>
        <v>3.6226851851851854E-3</v>
      </c>
      <c r="AE436" s="412">
        <f>IF(R436=0,100,R436)</f>
        <v>4.0856481481481481E-3</v>
      </c>
      <c r="AF436" s="412">
        <f>IF(S436=0,100,S436)</f>
        <v>4.7337962962962958E-3</v>
      </c>
      <c r="AG436" s="412">
        <f>IF(T436=0,100,T436)</f>
        <v>2.4525462962962961E-2</v>
      </c>
      <c r="AH436" s="412" t="str">
        <f>IF(U436=0,100,U436)</f>
        <v>x</v>
      </c>
      <c r="AI436" s="412">
        <f>IF(V436=0,100,V436)</f>
        <v>100</v>
      </c>
      <c r="AJ436" s="412">
        <f>IF(W436=0,100,W436)</f>
        <v>100</v>
      </c>
      <c r="AK436" s="412">
        <f>IF(X436=0,100,X436)</f>
        <v>100</v>
      </c>
      <c r="AL436" s="413">
        <f>IF($B436="Dame",IF(M436=0,100,M436),100)</f>
        <v>100</v>
      </c>
      <c r="AM436" s="413">
        <f>IF($B436="Dame",IF(N436=0,100,N436),100)</f>
        <v>100</v>
      </c>
      <c r="AN436" s="413">
        <f>IF($B436="Dame",IF(O436=0,100,O436),100)</f>
        <v>100</v>
      </c>
      <c r="AO436" s="413">
        <f>IF($B436="Dame",IF(P436=0,100,P436),100)</f>
        <v>100</v>
      </c>
      <c r="AP436" s="413">
        <f>IF($B436="Dame",IF(Q436=0,100,Q436),100)</f>
        <v>100</v>
      </c>
      <c r="AQ436" s="413">
        <f>IF($B436="Dame",IF(R436=0,100,R436),100)</f>
        <v>100</v>
      </c>
      <c r="AR436" s="413">
        <f>IF($B436="Dame",IF(S436=0,100,S436),100)</f>
        <v>100</v>
      </c>
      <c r="AS436" s="413">
        <f>IF($B436="Dame",IF(T436=0,100,T436),100)</f>
        <v>100</v>
      </c>
      <c r="AT436" s="413">
        <f>IF($B436="Dame",IF(U436=0,100,U436),100)</f>
        <v>100</v>
      </c>
      <c r="AU436" s="413">
        <f>IF($B436="Dame",IF(V436=0,100,V436),100)</f>
        <v>100</v>
      </c>
      <c r="AV436" s="413">
        <f>IF($B436="Dame",IF(W436=0,100,W436),100)</f>
        <v>100</v>
      </c>
      <c r="AW436" s="413">
        <f>IF($B436="Dame",IF(X436=0,100,X436),100)</f>
        <v>100</v>
      </c>
    </row>
    <row r="437" spans="1:49" x14ac:dyDescent="0.2">
      <c r="A437" s="319">
        <v>40304</v>
      </c>
      <c r="B437" s="319" t="s">
        <v>472</v>
      </c>
      <c r="C437" s="326">
        <v>317</v>
      </c>
      <c r="D437" s="319"/>
      <c r="E437" s="352">
        <v>2</v>
      </c>
      <c r="F437" s="352">
        <v>1</v>
      </c>
      <c r="G437" s="475">
        <v>2.778935185185185E-2</v>
      </c>
      <c r="H437" s="487" t="str">
        <f>IF(T437=J437,"Pers","")</f>
        <v/>
      </c>
      <c r="I437" s="487" t="str">
        <f>IF(E437&gt;1,IF(G437=K437,"Pers",""),"")</f>
        <v>Pers</v>
      </c>
      <c r="J437" s="477">
        <f t="array" ref="J437">MIN(IF(L$13:L$1000=L437,T$13:T$1000))</f>
        <v>1.3425925925925926E-2</v>
      </c>
      <c r="K437" s="477">
        <f t="array" ref="K437">MIN(IF(L$13:L$1000=L437,U$13:U$1000))</f>
        <v>2.778935185185185E-2</v>
      </c>
      <c r="L437" s="326" t="s">
        <v>205</v>
      </c>
      <c r="M437" s="428">
        <v>2.3032407407407407E-3</v>
      </c>
      <c r="N437" s="428">
        <v>1.5740740740740741E-3</v>
      </c>
      <c r="O437" s="428">
        <v>1.689814814814815E-3</v>
      </c>
      <c r="P437" s="428">
        <v>9.9537037037037042E-4</v>
      </c>
      <c r="Q437" s="428">
        <v>2.0254629629629629E-3</v>
      </c>
      <c r="R437" s="428">
        <v>2.2453703703703702E-3</v>
      </c>
      <c r="S437" s="428">
        <v>2.9050925925925928E-3</v>
      </c>
      <c r="T437" s="430">
        <f>SUM(M437:S437)</f>
        <v>1.3738425925925926E-2</v>
      </c>
      <c r="U437" s="488" t="s">
        <v>529</v>
      </c>
      <c r="V437" s="343"/>
      <c r="W437" s="343"/>
      <c r="X437" s="343"/>
      <c r="Y437" s="406"/>
      <c r="Z437" s="412">
        <f>IF(M437=0,100,M437)</f>
        <v>2.3032407407407407E-3</v>
      </c>
      <c r="AA437" s="412">
        <f>IF(N437=0,100,N437)</f>
        <v>1.5740740740740741E-3</v>
      </c>
      <c r="AB437" s="412">
        <f>IF(O437=0,100,O437)</f>
        <v>1.689814814814815E-3</v>
      </c>
      <c r="AC437" s="412">
        <f>IF(P437=0,100,P437)</f>
        <v>9.9537037037037042E-4</v>
      </c>
      <c r="AD437" s="412">
        <f>IF(Q437=0,100,Q437)</f>
        <v>2.0254629629629629E-3</v>
      </c>
      <c r="AE437" s="412">
        <f>IF(R437=0,100,R437)</f>
        <v>2.2453703703703702E-3</v>
      </c>
      <c r="AF437" s="412">
        <f>IF(S437=0,100,S437)</f>
        <v>2.9050925925925928E-3</v>
      </c>
      <c r="AG437" s="412">
        <f>IF(T437=0,100,T437)</f>
        <v>1.3738425925925926E-2</v>
      </c>
      <c r="AH437" s="412" t="str">
        <f>IF(U437=0,100,U437)</f>
        <v>x</v>
      </c>
      <c r="AI437" s="412">
        <f>IF(V437=0,100,V437)</f>
        <v>100</v>
      </c>
      <c r="AJ437" s="412">
        <f>IF(W437=0,100,W437)</f>
        <v>100</v>
      </c>
      <c r="AK437" s="412">
        <f>IF(X437=0,100,X437)</f>
        <v>100</v>
      </c>
      <c r="AL437" s="413">
        <f>IF($B437="Dame",IF(M437=0,100,M437),100)</f>
        <v>100</v>
      </c>
      <c r="AM437" s="413">
        <f>IF($B437="Dame",IF(N437=0,100,N437),100)</f>
        <v>100</v>
      </c>
      <c r="AN437" s="413">
        <f>IF($B437="Dame",IF(O437=0,100,O437),100)</f>
        <v>100</v>
      </c>
      <c r="AO437" s="413">
        <f>IF($B437="Dame",IF(P437=0,100,P437),100)</f>
        <v>100</v>
      </c>
      <c r="AP437" s="413">
        <f>IF($B437="Dame",IF(Q437=0,100,Q437),100)</f>
        <v>100</v>
      </c>
      <c r="AQ437" s="413">
        <f>IF($B437="Dame",IF(R437=0,100,R437),100)</f>
        <v>100</v>
      </c>
      <c r="AR437" s="413">
        <f>IF($B437="Dame",IF(S437=0,100,S437),100)</f>
        <v>100</v>
      </c>
      <c r="AS437" s="413">
        <f>IF($B437="Dame",IF(T437=0,100,T437),100)</f>
        <v>100</v>
      </c>
      <c r="AT437" s="413">
        <f>IF($B437="Dame",IF(U437=0,100,U437),100)</f>
        <v>100</v>
      </c>
      <c r="AU437" s="413">
        <f>IF($B437="Dame",IF(V437=0,100,V437),100)</f>
        <v>100</v>
      </c>
      <c r="AV437" s="413">
        <f>IF($B437="Dame",IF(W437=0,100,W437),100)</f>
        <v>100</v>
      </c>
      <c r="AW437" s="413">
        <f>IF($B437="Dame",IF(X437=0,100,X437),100)</f>
        <v>100</v>
      </c>
    </row>
    <row r="438" spans="1:49" x14ac:dyDescent="0.2">
      <c r="A438" s="319">
        <v>40304</v>
      </c>
      <c r="B438" s="319" t="s">
        <v>472</v>
      </c>
      <c r="C438" s="326">
        <v>318</v>
      </c>
      <c r="D438" s="319"/>
      <c r="E438" s="352">
        <v>2</v>
      </c>
      <c r="F438" s="352">
        <v>2</v>
      </c>
      <c r="G438" s="475">
        <v>2.778935185185185E-2</v>
      </c>
      <c r="H438" s="487" t="str">
        <f>IF(T438=J438,"Pers","")</f>
        <v/>
      </c>
      <c r="I438" s="487" t="str">
        <f>IF(E438&gt;1,IF(G438=K438,"Pers",""),"")</f>
        <v>Pers</v>
      </c>
      <c r="J438" s="477">
        <f t="array" ref="J438">MIN(IF(L$13:L$1000=L438,T$13:T$1000))</f>
        <v>1.3425925925925926E-2</v>
      </c>
      <c r="K438" s="477">
        <f t="array" ref="K438">MIN(IF(L$13:L$1000=L438,U$13:U$1000))</f>
        <v>2.778935185185185E-2</v>
      </c>
      <c r="L438" s="326" t="s">
        <v>205</v>
      </c>
      <c r="M438" s="428">
        <v>2.5115740740740741E-3</v>
      </c>
      <c r="N438" s="428">
        <v>1.7013888888888892E-3</v>
      </c>
      <c r="O438" s="428">
        <v>1.736111111111111E-3</v>
      </c>
      <c r="P438" s="428">
        <v>9.8379629629629642E-4</v>
      </c>
      <c r="Q438" s="428">
        <v>2.0949074074074073E-3</v>
      </c>
      <c r="R438" s="428">
        <v>2.2453703703703702E-3</v>
      </c>
      <c r="S438" s="428">
        <v>2.7777777777777779E-3</v>
      </c>
      <c r="T438" s="430">
        <f>SUM(M438:S438)</f>
        <v>1.4050925925925925E-2</v>
      </c>
      <c r="U438" s="332">
        <v>2.778935185185185E-2</v>
      </c>
      <c r="V438" s="343"/>
      <c r="W438" s="343"/>
      <c r="X438" s="343"/>
      <c r="Y438" s="312"/>
      <c r="Z438" s="412">
        <f>IF(M438=0,100,M438)</f>
        <v>2.5115740740740741E-3</v>
      </c>
      <c r="AA438" s="412">
        <f>IF(N438=0,100,N438)</f>
        <v>1.7013888888888892E-3</v>
      </c>
      <c r="AB438" s="412">
        <f>IF(O438=0,100,O438)</f>
        <v>1.736111111111111E-3</v>
      </c>
      <c r="AC438" s="412">
        <f>IF(P438=0,100,P438)</f>
        <v>9.8379629629629642E-4</v>
      </c>
      <c r="AD438" s="412">
        <f>IF(Q438=0,100,Q438)</f>
        <v>2.0949074074074073E-3</v>
      </c>
      <c r="AE438" s="412">
        <f>IF(R438=0,100,R438)</f>
        <v>2.2453703703703702E-3</v>
      </c>
      <c r="AF438" s="412">
        <f>IF(S438=0,100,S438)</f>
        <v>2.7777777777777779E-3</v>
      </c>
      <c r="AG438" s="412">
        <f>IF(T438=0,100,T438)</f>
        <v>1.4050925925925925E-2</v>
      </c>
      <c r="AH438" s="412">
        <f>IF(U438=0,100,U438)</f>
        <v>2.778935185185185E-2</v>
      </c>
      <c r="AI438" s="412">
        <f>IF(V438=0,100,V438)</f>
        <v>100</v>
      </c>
      <c r="AJ438" s="412">
        <f>IF(W438=0,100,W438)</f>
        <v>100</v>
      </c>
      <c r="AK438" s="412">
        <f>IF(X438=0,100,X438)</f>
        <v>100</v>
      </c>
      <c r="AL438" s="413">
        <f>IF($B438="Dame",IF(M438=0,100,M438),100)</f>
        <v>100</v>
      </c>
      <c r="AM438" s="413">
        <f>IF($B438="Dame",IF(N438=0,100,N438),100)</f>
        <v>100</v>
      </c>
      <c r="AN438" s="413">
        <f>IF($B438="Dame",IF(O438=0,100,O438),100)</f>
        <v>100</v>
      </c>
      <c r="AO438" s="413">
        <f>IF($B438="Dame",IF(P438=0,100,P438),100)</f>
        <v>100</v>
      </c>
      <c r="AP438" s="413">
        <f>IF($B438="Dame",IF(Q438=0,100,Q438),100)</f>
        <v>100</v>
      </c>
      <c r="AQ438" s="413">
        <f>IF($B438="Dame",IF(R438=0,100,R438),100)</f>
        <v>100</v>
      </c>
      <c r="AR438" s="413">
        <f>IF($B438="Dame",IF(S438=0,100,S438),100)</f>
        <v>100</v>
      </c>
      <c r="AS438" s="413">
        <f>IF($B438="Dame",IF(T438=0,100,T438),100)</f>
        <v>100</v>
      </c>
      <c r="AT438" s="413">
        <f>IF($B438="Dame",IF(U438=0,100,U438),100)</f>
        <v>100</v>
      </c>
      <c r="AU438" s="413">
        <f>IF($B438="Dame",IF(V438=0,100,V438),100)</f>
        <v>100</v>
      </c>
      <c r="AV438" s="413">
        <f>IF($B438="Dame",IF(W438=0,100,W438),100)</f>
        <v>100</v>
      </c>
      <c r="AW438" s="413">
        <f>IF($B438="Dame",IF(X438=0,100,X438),100)</f>
        <v>100</v>
      </c>
    </row>
    <row r="439" spans="1:49" x14ac:dyDescent="0.2">
      <c r="A439" s="319">
        <v>40304</v>
      </c>
      <c r="B439" s="319" t="s">
        <v>472</v>
      </c>
      <c r="C439" s="326">
        <v>300</v>
      </c>
      <c r="D439" s="319"/>
      <c r="E439" s="352">
        <v>2</v>
      </c>
      <c r="F439" s="352">
        <v>1</v>
      </c>
      <c r="G439" s="475">
        <v>2.8449074074074071E-2</v>
      </c>
      <c r="H439" s="487" t="str">
        <f>IF(T439=J439,"Pers","")</f>
        <v>Pers</v>
      </c>
      <c r="I439" s="487" t="str">
        <f>IF(E439&gt;1,IF(G439=K439,"Pers",""),"")</f>
        <v>Pers</v>
      </c>
      <c r="J439" s="477">
        <f t="array" ref="J439">MIN(IF(L$13:L$1000=L439,T$13:T$1000))</f>
        <v>1.4039351851851851E-2</v>
      </c>
      <c r="K439" s="477">
        <f t="array" ref="K439">MIN(IF(L$13:L$1000=L439,U$13:U$1000))</f>
        <v>2.8449074074074071E-2</v>
      </c>
      <c r="L439" s="326" t="s">
        <v>198</v>
      </c>
      <c r="M439" s="428">
        <v>2.3263888888888887E-3</v>
      </c>
      <c r="N439" s="428">
        <v>1.5162037037037036E-3</v>
      </c>
      <c r="O439" s="428">
        <v>1.712962962962963E-3</v>
      </c>
      <c r="P439" s="428">
        <v>1.0416666666666667E-3</v>
      </c>
      <c r="Q439" s="428">
        <v>2.0370370370370373E-3</v>
      </c>
      <c r="R439" s="428">
        <v>2.3379629629629631E-3</v>
      </c>
      <c r="S439" s="428">
        <v>3.0671296296296297E-3</v>
      </c>
      <c r="T439" s="430">
        <f>SUM(M439:S439)</f>
        <v>1.4039351851851851E-2</v>
      </c>
      <c r="U439" s="488" t="s">
        <v>529</v>
      </c>
      <c r="V439" s="343"/>
      <c r="W439" s="343"/>
      <c r="X439" s="343"/>
      <c r="Y439" s="408"/>
      <c r="Z439" s="412">
        <f>IF(M439=0,100,M439)</f>
        <v>2.3263888888888887E-3</v>
      </c>
      <c r="AA439" s="412">
        <f>IF(N439=0,100,N439)</f>
        <v>1.5162037037037036E-3</v>
      </c>
      <c r="AB439" s="412">
        <f>IF(O439=0,100,O439)</f>
        <v>1.712962962962963E-3</v>
      </c>
      <c r="AC439" s="412">
        <f>IF(P439=0,100,P439)</f>
        <v>1.0416666666666667E-3</v>
      </c>
      <c r="AD439" s="412">
        <f>IF(Q439=0,100,Q439)</f>
        <v>2.0370370370370373E-3</v>
      </c>
      <c r="AE439" s="412">
        <f>IF(R439=0,100,R439)</f>
        <v>2.3379629629629631E-3</v>
      </c>
      <c r="AF439" s="412">
        <f>IF(S439=0,100,S439)</f>
        <v>3.0671296296296297E-3</v>
      </c>
      <c r="AG439" s="412">
        <f>IF(T439=0,100,T439)</f>
        <v>1.4039351851851851E-2</v>
      </c>
      <c r="AH439" s="412" t="str">
        <f>IF(U439=0,100,U439)</f>
        <v>x</v>
      </c>
      <c r="AI439" s="412">
        <f>IF(V439=0,100,V439)</f>
        <v>100</v>
      </c>
      <c r="AJ439" s="412">
        <f>IF(W439=0,100,W439)</f>
        <v>100</v>
      </c>
      <c r="AK439" s="412">
        <f>IF(X439=0,100,X439)</f>
        <v>100</v>
      </c>
      <c r="AL439" s="413">
        <f>IF($B439="Dame",IF(M439=0,100,M439),100)</f>
        <v>100</v>
      </c>
      <c r="AM439" s="413">
        <f>IF($B439="Dame",IF(N439=0,100,N439),100)</f>
        <v>100</v>
      </c>
      <c r="AN439" s="413">
        <f>IF($B439="Dame",IF(O439=0,100,O439),100)</f>
        <v>100</v>
      </c>
      <c r="AO439" s="413">
        <f>IF($B439="Dame",IF(P439=0,100,P439),100)</f>
        <v>100</v>
      </c>
      <c r="AP439" s="413">
        <f>IF($B439="Dame",IF(Q439=0,100,Q439),100)</f>
        <v>100</v>
      </c>
      <c r="AQ439" s="413">
        <f>IF($B439="Dame",IF(R439=0,100,R439),100)</f>
        <v>100</v>
      </c>
      <c r="AR439" s="413">
        <f>IF($B439="Dame",IF(S439=0,100,S439),100)</f>
        <v>100</v>
      </c>
      <c r="AS439" s="413">
        <f>IF($B439="Dame",IF(T439=0,100,T439),100)</f>
        <v>100</v>
      </c>
      <c r="AT439" s="413">
        <f>IF($B439="Dame",IF(U439=0,100,U439),100)</f>
        <v>100</v>
      </c>
      <c r="AU439" s="413">
        <f>IF($B439="Dame",IF(V439=0,100,V439),100)</f>
        <v>100</v>
      </c>
      <c r="AV439" s="413">
        <f>IF($B439="Dame",IF(W439=0,100,W439),100)</f>
        <v>100</v>
      </c>
      <c r="AW439" s="413">
        <f>IF($B439="Dame",IF(X439=0,100,X439),100)</f>
        <v>100</v>
      </c>
    </row>
    <row r="440" spans="1:49" x14ac:dyDescent="0.2">
      <c r="A440" s="319">
        <v>40304</v>
      </c>
      <c r="B440" s="319" t="s">
        <v>472</v>
      </c>
      <c r="C440" s="326">
        <v>301</v>
      </c>
      <c r="D440" s="319"/>
      <c r="E440" s="352">
        <v>2</v>
      </c>
      <c r="F440" s="352">
        <v>2</v>
      </c>
      <c r="G440" s="475">
        <v>2.8449074074074071E-2</v>
      </c>
      <c r="H440" s="487" t="str">
        <f>IF(T440=J440,"Pers","")</f>
        <v/>
      </c>
      <c r="I440" s="487" t="str">
        <f>IF(E440&gt;1,IF(G440=K440,"Pers",""),"")</f>
        <v>Pers</v>
      </c>
      <c r="J440" s="477">
        <f t="array" ref="J440">MIN(IF(L$13:L$1000=L440,T$13:T$1000))</f>
        <v>1.4039351851851851E-2</v>
      </c>
      <c r="K440" s="477">
        <f t="array" ref="K440">MIN(IF(L$13:L$1000=L440,U$13:U$1000))</f>
        <v>2.8449074074074071E-2</v>
      </c>
      <c r="L440" s="326" t="s">
        <v>198</v>
      </c>
      <c r="M440" s="428">
        <v>2.6041666666666665E-3</v>
      </c>
      <c r="N440" s="428">
        <v>1.6319444444444445E-3</v>
      </c>
      <c r="O440" s="428">
        <v>1.7708333333333332E-3</v>
      </c>
      <c r="P440" s="428">
        <v>1.0416666666666667E-3</v>
      </c>
      <c r="Q440" s="428">
        <v>2.1412037037037038E-3</v>
      </c>
      <c r="R440" s="428">
        <v>2.2800925925925927E-3</v>
      </c>
      <c r="S440" s="428">
        <v>2.9398148148148148E-3</v>
      </c>
      <c r="T440" s="430">
        <f>SUM(M440:S440)</f>
        <v>1.4409722222222221E-2</v>
      </c>
      <c r="U440" s="332">
        <v>2.8449074074074071E-2</v>
      </c>
      <c r="V440" s="343"/>
      <c r="W440" s="343"/>
      <c r="X440" s="343"/>
      <c r="Y440" s="406"/>
      <c r="Z440" s="412">
        <f>IF(M440=0,100,M440)</f>
        <v>2.6041666666666665E-3</v>
      </c>
      <c r="AA440" s="412">
        <f>IF(N440=0,100,N440)</f>
        <v>1.6319444444444445E-3</v>
      </c>
      <c r="AB440" s="412">
        <f>IF(O440=0,100,O440)</f>
        <v>1.7708333333333332E-3</v>
      </c>
      <c r="AC440" s="412">
        <f>IF(P440=0,100,P440)</f>
        <v>1.0416666666666667E-3</v>
      </c>
      <c r="AD440" s="412">
        <f>IF(Q440=0,100,Q440)</f>
        <v>2.1412037037037038E-3</v>
      </c>
      <c r="AE440" s="412">
        <f>IF(R440=0,100,R440)</f>
        <v>2.2800925925925927E-3</v>
      </c>
      <c r="AF440" s="412">
        <f>IF(S440=0,100,S440)</f>
        <v>2.9398148148148148E-3</v>
      </c>
      <c r="AG440" s="412">
        <f>IF(T440=0,100,T440)</f>
        <v>1.4409722222222221E-2</v>
      </c>
      <c r="AH440" s="412">
        <f>IF(U440=0,100,U440)</f>
        <v>2.8449074074074071E-2</v>
      </c>
      <c r="AI440" s="412">
        <f>IF(V440=0,100,V440)</f>
        <v>100</v>
      </c>
      <c r="AJ440" s="412">
        <f>IF(W440=0,100,W440)</f>
        <v>100</v>
      </c>
      <c r="AK440" s="412">
        <f>IF(X440=0,100,X440)</f>
        <v>100</v>
      </c>
      <c r="AL440" s="413">
        <f>IF($B440="Dame",IF(M440=0,100,M440),100)</f>
        <v>100</v>
      </c>
      <c r="AM440" s="413">
        <f>IF($B440="Dame",IF(N440=0,100,N440),100)</f>
        <v>100</v>
      </c>
      <c r="AN440" s="413">
        <f>IF($B440="Dame",IF(O440=0,100,O440),100)</f>
        <v>100</v>
      </c>
      <c r="AO440" s="413">
        <f>IF($B440="Dame",IF(P440=0,100,P440),100)</f>
        <v>100</v>
      </c>
      <c r="AP440" s="413">
        <f>IF($B440="Dame",IF(Q440=0,100,Q440),100)</f>
        <v>100</v>
      </c>
      <c r="AQ440" s="413">
        <f>IF($B440="Dame",IF(R440=0,100,R440),100)</f>
        <v>100</v>
      </c>
      <c r="AR440" s="413">
        <f>IF($B440="Dame",IF(S440=0,100,S440),100)</f>
        <v>100</v>
      </c>
      <c r="AS440" s="413">
        <f>IF($B440="Dame",IF(T440=0,100,T440),100)</f>
        <v>100</v>
      </c>
      <c r="AT440" s="413">
        <f>IF($B440="Dame",IF(U440=0,100,U440),100)</f>
        <v>100</v>
      </c>
      <c r="AU440" s="413">
        <f>IF($B440="Dame",IF(V440=0,100,V440),100)</f>
        <v>100</v>
      </c>
      <c r="AV440" s="413">
        <f>IF($B440="Dame",IF(W440=0,100,W440),100)</f>
        <v>100</v>
      </c>
      <c r="AW440" s="413">
        <f>IF($B440="Dame",IF(X440=0,100,X440),100)</f>
        <v>100</v>
      </c>
    </row>
    <row r="441" spans="1:49" x14ac:dyDescent="0.2">
      <c r="A441" s="319">
        <v>40304</v>
      </c>
      <c r="B441" s="319" t="s">
        <v>472</v>
      </c>
      <c r="C441" s="326">
        <v>429</v>
      </c>
      <c r="D441" s="319"/>
      <c r="E441" s="352">
        <v>2</v>
      </c>
      <c r="F441" s="352">
        <v>1</v>
      </c>
      <c r="G441" s="475">
        <v>2.9594907407407407E-2</v>
      </c>
      <c r="H441" s="487" t="str">
        <f>IF(T441=J441,"Pers","")</f>
        <v>Pers</v>
      </c>
      <c r="I441" s="487" t="str">
        <f>IF(E441&gt;1,IF(G441=K441,"Pers",""),"")</f>
        <v>Pers</v>
      </c>
      <c r="J441" s="477">
        <f t="array" ref="J441">MIN(IF(L$13:L$1000=L441,T$13:T$1000))</f>
        <v>1.4791666666666667E-2</v>
      </c>
      <c r="K441" s="477">
        <f t="array" ref="K441">MIN(IF(L$13:L$1000=L441,U$13:U$1000))</f>
        <v>2.9594907407407407E-2</v>
      </c>
      <c r="L441" s="326" t="s">
        <v>261</v>
      </c>
      <c r="M441" s="428">
        <v>2.5694444444444445E-3</v>
      </c>
      <c r="N441" s="428">
        <v>1.5740740740740741E-3</v>
      </c>
      <c r="O441" s="428">
        <v>1.8518518518518517E-3</v>
      </c>
      <c r="P441" s="428">
        <v>1.0763888888888889E-3</v>
      </c>
      <c r="Q441" s="428">
        <v>2.2337962962962967E-3</v>
      </c>
      <c r="R441" s="428">
        <v>2.4074074074074076E-3</v>
      </c>
      <c r="S441" s="428">
        <v>3.0787037037037037E-3</v>
      </c>
      <c r="T441" s="430">
        <f>SUM(M441:S441)</f>
        <v>1.4791666666666667E-2</v>
      </c>
      <c r="U441" s="488" t="s">
        <v>529</v>
      </c>
      <c r="V441" s="343"/>
      <c r="W441" s="343"/>
      <c r="X441" s="343"/>
      <c r="Y441" s="408"/>
      <c r="Z441" s="412">
        <f>IF(M441=0,100,M441)</f>
        <v>2.5694444444444445E-3</v>
      </c>
      <c r="AA441" s="412">
        <f>IF(N441=0,100,N441)</f>
        <v>1.5740740740740741E-3</v>
      </c>
      <c r="AB441" s="412">
        <f>IF(O441=0,100,O441)</f>
        <v>1.8518518518518517E-3</v>
      </c>
      <c r="AC441" s="412">
        <f>IF(P441=0,100,P441)</f>
        <v>1.0763888888888889E-3</v>
      </c>
      <c r="AD441" s="412">
        <f>IF(Q441=0,100,Q441)</f>
        <v>2.2337962962962967E-3</v>
      </c>
      <c r="AE441" s="412">
        <f>IF(R441=0,100,R441)</f>
        <v>2.4074074074074076E-3</v>
      </c>
      <c r="AF441" s="412">
        <f>IF(S441=0,100,S441)</f>
        <v>3.0787037037037037E-3</v>
      </c>
      <c r="AG441" s="412">
        <f>IF(T441=0,100,T441)</f>
        <v>1.4791666666666667E-2</v>
      </c>
      <c r="AH441" s="412" t="str">
        <f>IF(U441=0,100,U441)</f>
        <v>x</v>
      </c>
      <c r="AI441" s="412">
        <f>IF(V441=0,100,V441)</f>
        <v>100</v>
      </c>
      <c r="AJ441" s="412">
        <f>IF(W441=0,100,W441)</f>
        <v>100</v>
      </c>
      <c r="AK441" s="412">
        <f>IF(X441=0,100,X441)</f>
        <v>100</v>
      </c>
      <c r="AL441" s="413">
        <f>IF($B441="Dame",IF(M441=0,100,M441),100)</f>
        <v>100</v>
      </c>
      <c r="AM441" s="413">
        <f>IF($B441="Dame",IF(N441=0,100,N441),100)</f>
        <v>100</v>
      </c>
      <c r="AN441" s="413">
        <f>IF($B441="Dame",IF(O441=0,100,O441),100)</f>
        <v>100</v>
      </c>
      <c r="AO441" s="413">
        <f>IF($B441="Dame",IF(P441=0,100,P441),100)</f>
        <v>100</v>
      </c>
      <c r="AP441" s="413">
        <f>IF($B441="Dame",IF(Q441=0,100,Q441),100)</f>
        <v>100</v>
      </c>
      <c r="AQ441" s="413">
        <f>IF($B441="Dame",IF(R441=0,100,R441),100)</f>
        <v>100</v>
      </c>
      <c r="AR441" s="413">
        <f>IF($B441="Dame",IF(S441=0,100,S441),100)</f>
        <v>100</v>
      </c>
      <c r="AS441" s="413">
        <f>IF($B441="Dame",IF(T441=0,100,T441),100)</f>
        <v>100</v>
      </c>
      <c r="AT441" s="413">
        <f>IF($B441="Dame",IF(U441=0,100,U441),100)</f>
        <v>100</v>
      </c>
      <c r="AU441" s="413">
        <f>IF($B441="Dame",IF(V441=0,100,V441),100)</f>
        <v>100</v>
      </c>
      <c r="AV441" s="413">
        <f>IF($B441="Dame",IF(W441=0,100,W441),100)</f>
        <v>100</v>
      </c>
      <c r="AW441" s="413">
        <f>IF($B441="Dame",IF(X441=0,100,X441),100)</f>
        <v>100</v>
      </c>
    </row>
    <row r="442" spans="1:49" x14ac:dyDescent="0.2">
      <c r="A442" s="319">
        <v>40304</v>
      </c>
      <c r="B442" s="319" t="s">
        <v>472</v>
      </c>
      <c r="C442" s="326">
        <v>430</v>
      </c>
      <c r="D442" s="319"/>
      <c r="E442" s="352">
        <v>2</v>
      </c>
      <c r="F442" s="352">
        <v>2</v>
      </c>
      <c r="G442" s="475">
        <v>2.9594907407407407E-2</v>
      </c>
      <c r="H442" s="487" t="str">
        <f>IF(T442=J442,"Pers","")</f>
        <v/>
      </c>
      <c r="I442" s="487" t="str">
        <f>IF(E442&gt;1,IF(G442=K442,"Pers",""),"")</f>
        <v>Pers</v>
      </c>
      <c r="J442" s="477">
        <f t="array" ref="J442">MIN(IF(L$13:L$1000=L442,T$13:T$1000))</f>
        <v>1.4791666666666667E-2</v>
      </c>
      <c r="K442" s="477">
        <f t="array" ref="K442">MIN(IF(L$13:L$1000=L442,U$13:U$1000))</f>
        <v>2.9594907407407407E-2</v>
      </c>
      <c r="L442" s="326" t="s">
        <v>261</v>
      </c>
      <c r="M442" s="428">
        <v>2.627314814814815E-3</v>
      </c>
      <c r="N442" s="428">
        <v>1.6319444444444445E-3</v>
      </c>
      <c r="O442" s="428">
        <v>1.8749999999999999E-3</v>
      </c>
      <c r="P442" s="428">
        <v>1.0763888888888889E-3</v>
      </c>
      <c r="Q442" s="428">
        <v>2.2106481481481478E-3</v>
      </c>
      <c r="R442" s="428">
        <v>2.3726851851851851E-3</v>
      </c>
      <c r="S442" s="428">
        <v>3.0092592592592588E-3</v>
      </c>
      <c r="T442" s="430">
        <f>SUM(M442:S442)</f>
        <v>1.480324074074074E-2</v>
      </c>
      <c r="U442" s="332">
        <v>2.9594907407407407E-2</v>
      </c>
      <c r="V442" s="330"/>
      <c r="W442" s="330"/>
      <c r="X442" s="343"/>
      <c r="Y442" s="408"/>
      <c r="Z442" s="412">
        <f>IF(M442=0,100,M442)</f>
        <v>2.627314814814815E-3</v>
      </c>
      <c r="AA442" s="412">
        <f>IF(N442=0,100,N442)</f>
        <v>1.6319444444444445E-3</v>
      </c>
      <c r="AB442" s="412">
        <f>IF(O442=0,100,O442)</f>
        <v>1.8749999999999999E-3</v>
      </c>
      <c r="AC442" s="412">
        <f>IF(P442=0,100,P442)</f>
        <v>1.0763888888888889E-3</v>
      </c>
      <c r="AD442" s="412">
        <f>IF(Q442=0,100,Q442)</f>
        <v>2.2106481481481478E-3</v>
      </c>
      <c r="AE442" s="412">
        <f>IF(R442=0,100,R442)</f>
        <v>2.3726851851851851E-3</v>
      </c>
      <c r="AF442" s="412">
        <f>IF(S442=0,100,S442)</f>
        <v>3.0092592592592588E-3</v>
      </c>
      <c r="AG442" s="412">
        <f>IF(T442=0,100,T442)</f>
        <v>1.480324074074074E-2</v>
      </c>
      <c r="AH442" s="412">
        <f>IF(U442=0,100,U442)</f>
        <v>2.9594907407407407E-2</v>
      </c>
      <c r="AI442" s="412">
        <f>IF(V442=0,100,V442)</f>
        <v>100</v>
      </c>
      <c r="AJ442" s="412">
        <f>IF(W442=0,100,W442)</f>
        <v>100</v>
      </c>
      <c r="AK442" s="412">
        <f>IF(X442=0,100,X442)</f>
        <v>100</v>
      </c>
      <c r="AL442" s="413">
        <f>IF($B442="Dame",IF(M442=0,100,M442),100)</f>
        <v>100</v>
      </c>
      <c r="AM442" s="413">
        <f>IF($B442="Dame",IF(N442=0,100,N442),100)</f>
        <v>100</v>
      </c>
      <c r="AN442" s="413">
        <f>IF($B442="Dame",IF(O442=0,100,O442),100)</f>
        <v>100</v>
      </c>
      <c r="AO442" s="413">
        <f>IF($B442="Dame",IF(P442=0,100,P442),100)</f>
        <v>100</v>
      </c>
      <c r="AP442" s="413">
        <f>IF($B442="Dame",IF(Q442=0,100,Q442),100)</f>
        <v>100</v>
      </c>
      <c r="AQ442" s="413">
        <f>IF($B442="Dame",IF(R442=0,100,R442),100)</f>
        <v>100</v>
      </c>
      <c r="AR442" s="413">
        <f>IF($B442="Dame",IF(S442=0,100,S442),100)</f>
        <v>100</v>
      </c>
      <c r="AS442" s="413">
        <f>IF($B442="Dame",IF(T442=0,100,T442),100)</f>
        <v>100</v>
      </c>
      <c r="AT442" s="413">
        <f>IF($B442="Dame",IF(U442=0,100,U442),100)</f>
        <v>100</v>
      </c>
      <c r="AU442" s="413">
        <f>IF($B442="Dame",IF(V442=0,100,V442),100)</f>
        <v>100</v>
      </c>
      <c r="AV442" s="413">
        <f>IF($B442="Dame",IF(W442=0,100,W442),100)</f>
        <v>100</v>
      </c>
      <c r="AW442" s="413">
        <f>IF($B442="Dame",IF(X442=0,100,X442),100)</f>
        <v>100</v>
      </c>
    </row>
    <row r="443" spans="1:49" x14ac:dyDescent="0.2">
      <c r="A443" s="319">
        <v>40304</v>
      </c>
      <c r="B443" s="319" t="s">
        <v>472</v>
      </c>
      <c r="C443" s="326">
        <v>367</v>
      </c>
      <c r="D443" s="319"/>
      <c r="E443" s="352">
        <v>2</v>
      </c>
      <c r="F443" s="352">
        <v>1</v>
      </c>
      <c r="G443" s="475">
        <v>2.9976851851851852E-2</v>
      </c>
      <c r="H443" s="487" t="str">
        <f>IF(T443=J443,"Pers","")</f>
        <v>Pers</v>
      </c>
      <c r="I443" s="487" t="str">
        <f>IF(E443&gt;1,IF(G443=K443,"Pers",""),"")</f>
        <v>Pers</v>
      </c>
      <c r="J443" s="477">
        <f t="array" ref="J443">MIN(IF(L$13:L$1000=L443,T$13:T$1000))</f>
        <v>1.4791666666666665E-2</v>
      </c>
      <c r="K443" s="477">
        <f t="array" ref="K443">MIN(IF(L$13:L$1000=L443,U$13:U$1000))</f>
        <v>2.9976851851851852E-2</v>
      </c>
      <c r="L443" s="326" t="s">
        <v>231</v>
      </c>
      <c r="M443" s="428">
        <v>2.6041666666666665E-3</v>
      </c>
      <c r="N443" s="428">
        <v>1.5740740740740741E-3</v>
      </c>
      <c r="O443" s="428">
        <v>1.8171296296296297E-3</v>
      </c>
      <c r="P443" s="428">
        <v>1.1226851851851851E-3</v>
      </c>
      <c r="Q443" s="428">
        <v>2.0717592592592593E-3</v>
      </c>
      <c r="R443" s="428">
        <v>2.488425925925926E-3</v>
      </c>
      <c r="S443" s="428">
        <v>3.1134259259259257E-3</v>
      </c>
      <c r="T443" s="430">
        <f>SUM(M443:S443)</f>
        <v>1.4791666666666665E-2</v>
      </c>
      <c r="U443" s="488" t="s">
        <v>529</v>
      </c>
      <c r="V443" s="343"/>
      <c r="W443" s="343"/>
      <c r="X443" s="343"/>
      <c r="Y443" s="408"/>
      <c r="Z443" s="412">
        <f>IF(M443=0,100,M443)</f>
        <v>2.6041666666666665E-3</v>
      </c>
      <c r="AA443" s="412">
        <f>IF(N443=0,100,N443)</f>
        <v>1.5740740740740741E-3</v>
      </c>
      <c r="AB443" s="412">
        <f>IF(O443=0,100,O443)</f>
        <v>1.8171296296296297E-3</v>
      </c>
      <c r="AC443" s="412">
        <f>IF(P443=0,100,P443)</f>
        <v>1.1226851851851851E-3</v>
      </c>
      <c r="AD443" s="412">
        <f>IF(Q443=0,100,Q443)</f>
        <v>2.0717592592592593E-3</v>
      </c>
      <c r="AE443" s="412">
        <f>IF(R443=0,100,R443)</f>
        <v>2.488425925925926E-3</v>
      </c>
      <c r="AF443" s="412">
        <f>IF(S443=0,100,S443)</f>
        <v>3.1134259259259257E-3</v>
      </c>
      <c r="AG443" s="412">
        <f>IF(T443=0,100,T443)</f>
        <v>1.4791666666666665E-2</v>
      </c>
      <c r="AH443" s="412" t="str">
        <f>IF(U443=0,100,U443)</f>
        <v>x</v>
      </c>
      <c r="AI443" s="412">
        <f>IF(V443=0,100,V443)</f>
        <v>100</v>
      </c>
      <c r="AJ443" s="412">
        <f>IF(W443=0,100,W443)</f>
        <v>100</v>
      </c>
      <c r="AK443" s="412">
        <f>IF(X443=0,100,X443)</f>
        <v>100</v>
      </c>
      <c r="AL443" s="413">
        <f>IF($B443="Dame",IF(M443=0,100,M443),100)</f>
        <v>100</v>
      </c>
      <c r="AM443" s="413">
        <f>IF($B443="Dame",IF(N443=0,100,N443),100)</f>
        <v>100</v>
      </c>
      <c r="AN443" s="413">
        <f>IF($B443="Dame",IF(O443=0,100,O443),100)</f>
        <v>100</v>
      </c>
      <c r="AO443" s="413">
        <f>IF($B443="Dame",IF(P443=0,100,P443),100)</f>
        <v>100</v>
      </c>
      <c r="AP443" s="413">
        <f>IF($B443="Dame",IF(Q443=0,100,Q443),100)</f>
        <v>100</v>
      </c>
      <c r="AQ443" s="413">
        <f>IF($B443="Dame",IF(R443=0,100,R443),100)</f>
        <v>100</v>
      </c>
      <c r="AR443" s="413">
        <f>IF($B443="Dame",IF(S443=0,100,S443),100)</f>
        <v>100</v>
      </c>
      <c r="AS443" s="413">
        <f>IF($B443="Dame",IF(T443=0,100,T443),100)</f>
        <v>100</v>
      </c>
      <c r="AT443" s="413">
        <f>IF($B443="Dame",IF(U443=0,100,U443),100)</f>
        <v>100</v>
      </c>
      <c r="AU443" s="413">
        <f>IF($B443="Dame",IF(V443=0,100,V443),100)</f>
        <v>100</v>
      </c>
      <c r="AV443" s="413">
        <f>IF($B443="Dame",IF(W443=0,100,W443),100)</f>
        <v>100</v>
      </c>
      <c r="AW443" s="413">
        <f>IF($B443="Dame",IF(X443=0,100,X443),100)</f>
        <v>100</v>
      </c>
    </row>
    <row r="444" spans="1:49" x14ac:dyDescent="0.2">
      <c r="A444" s="319">
        <v>40304</v>
      </c>
      <c r="B444" s="319" t="s">
        <v>472</v>
      </c>
      <c r="C444" s="326">
        <v>368</v>
      </c>
      <c r="D444" s="319"/>
      <c r="E444" s="352">
        <v>2</v>
      </c>
      <c r="F444" s="352">
        <v>2</v>
      </c>
      <c r="G444" s="475">
        <v>2.9976851851851852E-2</v>
      </c>
      <c r="H444" s="487" t="str">
        <f>IF(T444=J444,"Pers","")</f>
        <v/>
      </c>
      <c r="I444" s="487" t="str">
        <f>IF(E444&gt;1,IF(G444=K444,"Pers",""),"")</f>
        <v>Pers</v>
      </c>
      <c r="J444" s="477">
        <f t="array" ref="J444">MIN(IF(L$13:L$1000=L444,T$13:T$1000))</f>
        <v>1.4791666666666665E-2</v>
      </c>
      <c r="K444" s="477">
        <f t="array" ref="K444">MIN(IF(L$13:L$1000=L444,U$13:U$1000))</f>
        <v>2.9976851851851852E-2</v>
      </c>
      <c r="L444" s="326" t="s">
        <v>231</v>
      </c>
      <c r="M444" s="428">
        <v>2.673611111111111E-3</v>
      </c>
      <c r="N444" s="428">
        <v>1.689814814814815E-3</v>
      </c>
      <c r="O444" s="428">
        <v>1.9675925925925928E-3</v>
      </c>
      <c r="P444" s="428">
        <v>1.1342592592592591E-3</v>
      </c>
      <c r="Q444" s="428">
        <v>2.1990740740740742E-3</v>
      </c>
      <c r="R444" s="428">
        <v>2.5231481481481481E-3</v>
      </c>
      <c r="S444" s="428">
        <v>2.9976851851851848E-3</v>
      </c>
      <c r="T444" s="430">
        <f>SUM(M444:S444)</f>
        <v>1.5185185185185185E-2</v>
      </c>
      <c r="U444" s="332">
        <v>2.9976851851851852E-2</v>
      </c>
      <c r="V444" s="343"/>
      <c r="W444" s="343"/>
      <c r="X444" s="343"/>
      <c r="Y444" s="316"/>
      <c r="Z444" s="412">
        <f>IF(M444=0,100,M444)</f>
        <v>2.673611111111111E-3</v>
      </c>
      <c r="AA444" s="412">
        <f>IF(N444=0,100,N444)</f>
        <v>1.689814814814815E-3</v>
      </c>
      <c r="AB444" s="412">
        <f>IF(O444=0,100,O444)</f>
        <v>1.9675925925925928E-3</v>
      </c>
      <c r="AC444" s="412">
        <f>IF(P444=0,100,P444)</f>
        <v>1.1342592592592591E-3</v>
      </c>
      <c r="AD444" s="412">
        <f>IF(Q444=0,100,Q444)</f>
        <v>2.1990740740740742E-3</v>
      </c>
      <c r="AE444" s="412">
        <f>IF(R444=0,100,R444)</f>
        <v>2.5231481481481481E-3</v>
      </c>
      <c r="AF444" s="412">
        <f>IF(S444=0,100,S444)</f>
        <v>2.9976851851851848E-3</v>
      </c>
      <c r="AG444" s="412">
        <f>IF(T444=0,100,T444)</f>
        <v>1.5185185185185185E-2</v>
      </c>
      <c r="AH444" s="412">
        <f>IF(U444=0,100,U444)</f>
        <v>2.9976851851851852E-2</v>
      </c>
      <c r="AI444" s="412">
        <f>IF(V444=0,100,V444)</f>
        <v>100</v>
      </c>
      <c r="AJ444" s="412">
        <f>IF(W444=0,100,W444)</f>
        <v>100</v>
      </c>
      <c r="AK444" s="412">
        <f>IF(X444=0,100,X444)</f>
        <v>100</v>
      </c>
      <c r="AL444" s="413">
        <f>IF($B444="Dame",IF(M444=0,100,M444),100)</f>
        <v>100</v>
      </c>
      <c r="AM444" s="413">
        <f>IF($B444="Dame",IF(N444=0,100,N444),100)</f>
        <v>100</v>
      </c>
      <c r="AN444" s="413">
        <f>IF($B444="Dame",IF(O444=0,100,O444),100)</f>
        <v>100</v>
      </c>
      <c r="AO444" s="413">
        <f>IF($B444="Dame",IF(P444=0,100,P444),100)</f>
        <v>100</v>
      </c>
      <c r="AP444" s="413">
        <f>IF($B444="Dame",IF(Q444=0,100,Q444),100)</f>
        <v>100</v>
      </c>
      <c r="AQ444" s="413">
        <f>IF($B444="Dame",IF(R444=0,100,R444),100)</f>
        <v>100</v>
      </c>
      <c r="AR444" s="413">
        <f>IF($B444="Dame",IF(S444=0,100,S444),100)</f>
        <v>100</v>
      </c>
      <c r="AS444" s="413">
        <f>IF($B444="Dame",IF(T444=0,100,T444),100)</f>
        <v>100</v>
      </c>
      <c r="AT444" s="413">
        <f>IF($B444="Dame",IF(U444=0,100,U444),100)</f>
        <v>100</v>
      </c>
      <c r="AU444" s="413">
        <f>IF($B444="Dame",IF(V444=0,100,V444),100)</f>
        <v>100</v>
      </c>
      <c r="AV444" s="413">
        <f>IF($B444="Dame",IF(W444=0,100,W444),100)</f>
        <v>100</v>
      </c>
      <c r="AW444" s="413">
        <f>IF($B444="Dame",IF(X444=0,100,X444),100)</f>
        <v>100</v>
      </c>
    </row>
    <row r="445" spans="1:49" x14ac:dyDescent="0.2">
      <c r="A445" s="319">
        <v>40304</v>
      </c>
      <c r="B445" s="319" t="s">
        <v>472</v>
      </c>
      <c r="C445" s="326">
        <v>228</v>
      </c>
      <c r="D445" s="319"/>
      <c r="E445" s="352">
        <v>2</v>
      </c>
      <c r="F445" s="352">
        <v>1</v>
      </c>
      <c r="G445" s="475">
        <v>3.0150462962962962E-2</v>
      </c>
      <c r="H445" s="487" t="str">
        <f>IF(T445=J445,"Pers","")</f>
        <v>Pers</v>
      </c>
      <c r="I445" s="487" t="str">
        <f>IF(E445&gt;1,IF(G445=K445,"Pers",""),"")</f>
        <v>Pers</v>
      </c>
      <c r="J445" s="477">
        <f t="array" ref="J445">MIN(IF(L$13:L$1000=L445,T$13:T$1000))</f>
        <v>1.4375000000000001E-2</v>
      </c>
      <c r="K445" s="477">
        <f t="array" ref="K445">MIN(IF(L$13:L$1000=L445,U$13:U$1000))</f>
        <v>3.0150462962962962E-2</v>
      </c>
      <c r="L445" s="326" t="s">
        <v>153</v>
      </c>
      <c r="M445" s="428">
        <v>2.3032407407407407E-3</v>
      </c>
      <c r="N445" s="428">
        <v>1.5393518518518519E-3</v>
      </c>
      <c r="O445" s="428">
        <v>1.7476851851851852E-3</v>
      </c>
      <c r="P445" s="428">
        <v>1.0300925925925926E-3</v>
      </c>
      <c r="Q445" s="428">
        <v>2.1527777777777778E-3</v>
      </c>
      <c r="R445" s="428">
        <v>2.4652777777777776E-3</v>
      </c>
      <c r="S445" s="428">
        <v>3.1365740740740742E-3</v>
      </c>
      <c r="T445" s="430">
        <f>SUM(M445:S445)</f>
        <v>1.4375000000000001E-2</v>
      </c>
      <c r="U445" s="488" t="s">
        <v>529</v>
      </c>
      <c r="V445" s="431"/>
      <c r="W445" s="343"/>
      <c r="X445" s="343"/>
      <c r="Y445" s="408"/>
      <c r="Z445" s="412">
        <f>IF(M445=0,100,M445)</f>
        <v>2.3032407407407407E-3</v>
      </c>
      <c r="AA445" s="412">
        <f>IF(N445=0,100,N445)</f>
        <v>1.5393518518518519E-3</v>
      </c>
      <c r="AB445" s="412">
        <f>IF(O445=0,100,O445)</f>
        <v>1.7476851851851852E-3</v>
      </c>
      <c r="AC445" s="412">
        <f>IF(P445=0,100,P445)</f>
        <v>1.0300925925925926E-3</v>
      </c>
      <c r="AD445" s="412">
        <f>IF(Q445=0,100,Q445)</f>
        <v>2.1527777777777778E-3</v>
      </c>
      <c r="AE445" s="412">
        <f>IF(R445=0,100,R445)</f>
        <v>2.4652777777777776E-3</v>
      </c>
      <c r="AF445" s="412">
        <f>IF(S445=0,100,S445)</f>
        <v>3.1365740740740742E-3</v>
      </c>
      <c r="AG445" s="412">
        <f>IF(T445=0,100,T445)</f>
        <v>1.4375000000000001E-2</v>
      </c>
      <c r="AH445" s="412" t="str">
        <f>IF(U445=0,100,U445)</f>
        <v>x</v>
      </c>
      <c r="AI445" s="412">
        <f>IF(V445=0,100,V445)</f>
        <v>100</v>
      </c>
      <c r="AJ445" s="412">
        <f>IF(W445=0,100,W445)</f>
        <v>100</v>
      </c>
      <c r="AK445" s="412">
        <f>IF(X445=0,100,X445)</f>
        <v>100</v>
      </c>
      <c r="AL445" s="413">
        <f>IF($B445="Dame",IF(M445=0,100,M445),100)</f>
        <v>100</v>
      </c>
      <c r="AM445" s="413">
        <f>IF($B445="Dame",IF(N445=0,100,N445),100)</f>
        <v>100</v>
      </c>
      <c r="AN445" s="413">
        <f>IF($B445="Dame",IF(O445=0,100,O445),100)</f>
        <v>100</v>
      </c>
      <c r="AO445" s="413">
        <f>IF($B445="Dame",IF(P445=0,100,P445),100)</f>
        <v>100</v>
      </c>
      <c r="AP445" s="413">
        <f>IF($B445="Dame",IF(Q445=0,100,Q445),100)</f>
        <v>100</v>
      </c>
      <c r="AQ445" s="413">
        <f>IF($B445="Dame",IF(R445=0,100,R445),100)</f>
        <v>100</v>
      </c>
      <c r="AR445" s="413">
        <f>IF($B445="Dame",IF(S445=0,100,S445),100)</f>
        <v>100</v>
      </c>
      <c r="AS445" s="413">
        <f>IF($B445="Dame",IF(T445=0,100,T445),100)</f>
        <v>100</v>
      </c>
      <c r="AT445" s="413">
        <f>IF($B445="Dame",IF(U445=0,100,U445),100)</f>
        <v>100</v>
      </c>
      <c r="AU445" s="413">
        <f>IF($B445="Dame",IF(V445=0,100,V445),100)</f>
        <v>100</v>
      </c>
      <c r="AV445" s="413">
        <f>IF($B445="Dame",IF(W445=0,100,W445),100)</f>
        <v>100</v>
      </c>
      <c r="AW445" s="413">
        <f>IF($B445="Dame",IF(X445=0,100,X445),100)</f>
        <v>100</v>
      </c>
    </row>
    <row r="446" spans="1:49" x14ac:dyDescent="0.2">
      <c r="A446" s="319">
        <v>40304</v>
      </c>
      <c r="B446" s="319" t="s">
        <v>472</v>
      </c>
      <c r="C446" s="326">
        <v>229</v>
      </c>
      <c r="D446" s="319"/>
      <c r="E446" s="352">
        <v>2</v>
      </c>
      <c r="F446" s="352">
        <v>2</v>
      </c>
      <c r="G446" s="475">
        <v>3.0150462962962962E-2</v>
      </c>
      <c r="H446" s="487" t="str">
        <f>IF(T446=J446,"Pers","")</f>
        <v/>
      </c>
      <c r="I446" s="487" t="str">
        <f>IF(E446&gt;1,IF(G446=K446,"Pers",""),"")</f>
        <v>Pers</v>
      </c>
      <c r="J446" s="477">
        <f t="array" ref="J446">MIN(IF(L$13:L$1000=L446,T$13:T$1000))</f>
        <v>1.4375000000000001E-2</v>
      </c>
      <c r="K446" s="477">
        <f t="array" ref="K446">MIN(IF(L$13:L$1000=L446,U$13:U$1000))</f>
        <v>3.0150462962962962E-2</v>
      </c>
      <c r="L446" s="326" t="s">
        <v>153</v>
      </c>
      <c r="M446" s="428">
        <v>2.7777777777777779E-3</v>
      </c>
      <c r="N446" s="428">
        <v>1.7592592592592592E-3</v>
      </c>
      <c r="O446" s="428">
        <v>1.9212962962962962E-3</v>
      </c>
      <c r="P446" s="428">
        <v>1.1805555555555556E-3</v>
      </c>
      <c r="Q446" s="428">
        <v>2.3958333333333336E-3</v>
      </c>
      <c r="R446" s="428">
        <v>2.4652777777777776E-3</v>
      </c>
      <c r="S446" s="428">
        <v>3.2754629629629631E-3</v>
      </c>
      <c r="T446" s="430">
        <f>SUM(M446:S446)</f>
        <v>1.5775462962962963E-2</v>
      </c>
      <c r="U446" s="332">
        <v>3.0150462962962962E-2</v>
      </c>
      <c r="V446" s="343"/>
      <c r="W446" s="343"/>
      <c r="X446" s="343"/>
      <c r="Y446" s="408"/>
      <c r="Z446" s="412">
        <f>IF(M446=0,100,M446)</f>
        <v>2.7777777777777779E-3</v>
      </c>
      <c r="AA446" s="412">
        <f>IF(N446=0,100,N446)</f>
        <v>1.7592592592592592E-3</v>
      </c>
      <c r="AB446" s="412">
        <f>IF(O446=0,100,O446)</f>
        <v>1.9212962962962962E-3</v>
      </c>
      <c r="AC446" s="412">
        <f>IF(P446=0,100,P446)</f>
        <v>1.1805555555555556E-3</v>
      </c>
      <c r="AD446" s="412">
        <f>IF(Q446=0,100,Q446)</f>
        <v>2.3958333333333336E-3</v>
      </c>
      <c r="AE446" s="412">
        <f>IF(R446=0,100,R446)</f>
        <v>2.4652777777777776E-3</v>
      </c>
      <c r="AF446" s="412">
        <f>IF(S446=0,100,S446)</f>
        <v>3.2754629629629631E-3</v>
      </c>
      <c r="AG446" s="412">
        <f>IF(T446=0,100,T446)</f>
        <v>1.5775462962962963E-2</v>
      </c>
      <c r="AH446" s="412">
        <f>IF(U446=0,100,U446)</f>
        <v>3.0150462962962962E-2</v>
      </c>
      <c r="AI446" s="412">
        <f>IF(V446=0,100,V446)</f>
        <v>100</v>
      </c>
      <c r="AJ446" s="412">
        <f>IF(W446=0,100,W446)</f>
        <v>100</v>
      </c>
      <c r="AK446" s="412">
        <f>IF(X446=0,100,X446)</f>
        <v>100</v>
      </c>
      <c r="AL446" s="413">
        <f>IF($B446="Dame",IF(M446=0,100,M446),100)</f>
        <v>100</v>
      </c>
      <c r="AM446" s="413">
        <f>IF($B446="Dame",IF(N446=0,100,N446),100)</f>
        <v>100</v>
      </c>
      <c r="AN446" s="413">
        <f>IF($B446="Dame",IF(O446=0,100,O446),100)</f>
        <v>100</v>
      </c>
      <c r="AO446" s="413">
        <f>IF($B446="Dame",IF(P446=0,100,P446),100)</f>
        <v>100</v>
      </c>
      <c r="AP446" s="413">
        <f>IF($B446="Dame",IF(Q446=0,100,Q446),100)</f>
        <v>100</v>
      </c>
      <c r="AQ446" s="413">
        <f>IF($B446="Dame",IF(R446=0,100,R446),100)</f>
        <v>100</v>
      </c>
      <c r="AR446" s="413">
        <f>IF($B446="Dame",IF(S446=0,100,S446),100)</f>
        <v>100</v>
      </c>
      <c r="AS446" s="413">
        <f>IF($B446="Dame",IF(T446=0,100,T446),100)</f>
        <v>100</v>
      </c>
      <c r="AT446" s="413">
        <f>IF($B446="Dame",IF(U446=0,100,U446),100)</f>
        <v>100</v>
      </c>
      <c r="AU446" s="413">
        <f>IF($B446="Dame",IF(V446=0,100,V446),100)</f>
        <v>100</v>
      </c>
      <c r="AV446" s="413">
        <f>IF($B446="Dame",IF(W446=0,100,W446),100)</f>
        <v>100</v>
      </c>
      <c r="AW446" s="413">
        <f>IF($B446="Dame",IF(X446=0,100,X446),100)</f>
        <v>100</v>
      </c>
    </row>
    <row r="447" spans="1:49" x14ac:dyDescent="0.2">
      <c r="A447" s="319">
        <v>40304</v>
      </c>
      <c r="B447" s="319" t="s">
        <v>472</v>
      </c>
      <c r="C447" s="326">
        <v>162</v>
      </c>
      <c r="D447" s="319"/>
      <c r="E447" s="352">
        <v>2</v>
      </c>
      <c r="F447" s="352">
        <v>1</v>
      </c>
      <c r="G447" s="475">
        <v>3.2175925925925927E-2</v>
      </c>
      <c r="H447" s="487" t="str">
        <f>IF(T447=J447,"Pers","")</f>
        <v>Pers</v>
      </c>
      <c r="I447" s="487" t="str">
        <f>IF(E447&gt;1,IF(G447=K447,"Pers",""),"")</f>
        <v>Pers</v>
      </c>
      <c r="J447" s="477">
        <f t="array" ref="J447">MIN(IF(L$13:L$1000=L447,T$13:T$1000))</f>
        <v>1.5752314814814816E-2</v>
      </c>
      <c r="K447" s="477">
        <f t="array" ref="K447">MIN(IF(L$13:L$1000=L447,U$13:U$1000))</f>
        <v>3.2175925925925927E-2</v>
      </c>
      <c r="L447" s="326" t="s">
        <v>126</v>
      </c>
      <c r="M447" s="428">
        <v>2.6388888888888885E-3</v>
      </c>
      <c r="N447" s="428">
        <v>1.6203703703703703E-3</v>
      </c>
      <c r="O447" s="428">
        <v>1.9675925925925928E-3</v>
      </c>
      <c r="P447" s="428">
        <v>1.2152777777777778E-3</v>
      </c>
      <c r="Q447" s="428">
        <v>2.2453703703703702E-3</v>
      </c>
      <c r="R447" s="428"/>
      <c r="S447" s="428">
        <v>6.0648148148148145E-3</v>
      </c>
      <c r="T447" s="430">
        <f>SUM(M447:S447)</f>
        <v>1.5752314814814816E-2</v>
      </c>
      <c r="U447" s="488" t="s">
        <v>529</v>
      </c>
      <c r="V447" s="343"/>
      <c r="W447" s="343"/>
      <c r="X447" s="343"/>
      <c r="Y447" s="408"/>
      <c r="Z447" s="412">
        <f>IF(M447=0,100,M447)</f>
        <v>2.6388888888888885E-3</v>
      </c>
      <c r="AA447" s="412">
        <f>IF(N447=0,100,N447)</f>
        <v>1.6203703703703703E-3</v>
      </c>
      <c r="AB447" s="412">
        <f>IF(O447=0,100,O447)</f>
        <v>1.9675925925925928E-3</v>
      </c>
      <c r="AC447" s="412">
        <f>IF(P447=0,100,P447)</f>
        <v>1.2152777777777778E-3</v>
      </c>
      <c r="AD447" s="412">
        <f>IF(Q447=0,100,Q447)</f>
        <v>2.2453703703703702E-3</v>
      </c>
      <c r="AE447" s="412">
        <f>IF(R447=0,100,R447)</f>
        <v>100</v>
      </c>
      <c r="AF447" s="412">
        <f>IF(S447=0,100,S447)</f>
        <v>6.0648148148148145E-3</v>
      </c>
      <c r="AG447" s="412">
        <f>IF(T447=0,100,T447)</f>
        <v>1.5752314814814816E-2</v>
      </c>
      <c r="AH447" s="412" t="str">
        <f>IF(U447=0,100,U447)</f>
        <v>x</v>
      </c>
      <c r="AI447" s="412">
        <f>IF(V447=0,100,V447)</f>
        <v>100</v>
      </c>
      <c r="AJ447" s="412">
        <f>IF(W447=0,100,W447)</f>
        <v>100</v>
      </c>
      <c r="AK447" s="412">
        <f>IF(X447=0,100,X447)</f>
        <v>100</v>
      </c>
      <c r="AL447" s="413">
        <f>IF($B447="Dame",IF(M447=0,100,M447),100)</f>
        <v>100</v>
      </c>
      <c r="AM447" s="413">
        <f>IF($B447="Dame",IF(N447=0,100,N447),100)</f>
        <v>100</v>
      </c>
      <c r="AN447" s="413">
        <f>IF($B447="Dame",IF(O447=0,100,O447),100)</f>
        <v>100</v>
      </c>
      <c r="AO447" s="413">
        <f>IF($B447="Dame",IF(P447=0,100,P447),100)</f>
        <v>100</v>
      </c>
      <c r="AP447" s="413">
        <f>IF($B447="Dame",IF(Q447=0,100,Q447),100)</f>
        <v>100</v>
      </c>
      <c r="AQ447" s="413">
        <f>IF($B447="Dame",IF(R447=0,100,R447),100)</f>
        <v>100</v>
      </c>
      <c r="AR447" s="413">
        <f>IF($B447="Dame",IF(S447=0,100,S447),100)</f>
        <v>100</v>
      </c>
      <c r="AS447" s="413">
        <f>IF($B447="Dame",IF(T447=0,100,T447),100)</f>
        <v>100</v>
      </c>
      <c r="AT447" s="413">
        <f>IF($B447="Dame",IF(U447=0,100,U447),100)</f>
        <v>100</v>
      </c>
      <c r="AU447" s="413">
        <f>IF($B447="Dame",IF(V447=0,100,V447),100)</f>
        <v>100</v>
      </c>
      <c r="AV447" s="413">
        <f>IF($B447="Dame",IF(W447=0,100,W447),100)</f>
        <v>100</v>
      </c>
      <c r="AW447" s="413">
        <f>IF($B447="Dame",IF(X447=0,100,X447),100)</f>
        <v>100</v>
      </c>
    </row>
    <row r="448" spans="1:49" x14ac:dyDescent="0.2">
      <c r="A448" s="319">
        <v>40304</v>
      </c>
      <c r="B448" s="319" t="s">
        <v>472</v>
      </c>
      <c r="C448" s="326">
        <v>163</v>
      </c>
      <c r="D448" s="319"/>
      <c r="E448" s="352">
        <v>2</v>
      </c>
      <c r="F448" s="352">
        <v>2</v>
      </c>
      <c r="G448" s="475">
        <v>3.2175925925925927E-2</v>
      </c>
      <c r="H448" s="487" t="str">
        <f>IF(T448=J448,"Pers","")</f>
        <v/>
      </c>
      <c r="I448" s="487" t="str">
        <f>IF(E448&gt;1,IF(G448=K448,"Pers",""),"")</f>
        <v>Pers</v>
      </c>
      <c r="J448" s="477">
        <f t="array" ref="J448">MIN(IF(L$13:L$1000=L448,T$13:T$1000))</f>
        <v>1.5752314814814816E-2</v>
      </c>
      <c r="K448" s="477">
        <f t="array" ref="K448">MIN(IF(L$13:L$1000=L448,U$13:U$1000))</f>
        <v>3.2175925925925927E-2</v>
      </c>
      <c r="L448" s="326" t="s">
        <v>126</v>
      </c>
      <c r="M448" s="428">
        <v>2.8472222222222219E-3</v>
      </c>
      <c r="N448" s="428">
        <v>1.7476851851851852E-3</v>
      </c>
      <c r="O448" s="428">
        <v>2.0486111111111113E-3</v>
      </c>
      <c r="P448" s="428">
        <v>1.1689814814814816E-3</v>
      </c>
      <c r="Q448" s="428">
        <v>2.5000000000000001E-3</v>
      </c>
      <c r="R448" s="428"/>
      <c r="S448" s="428">
        <v>6.1111111111111114E-3</v>
      </c>
      <c r="T448" s="430">
        <f>SUM(M448:S448)</f>
        <v>1.6423611111111111E-2</v>
      </c>
      <c r="U448" s="332">
        <v>3.2175925925925927E-2</v>
      </c>
      <c r="V448" s="343"/>
      <c r="W448" s="343"/>
      <c r="X448" s="343"/>
      <c r="Y448" s="406"/>
      <c r="Z448" s="412">
        <f>IF(M448=0,100,M448)</f>
        <v>2.8472222222222219E-3</v>
      </c>
      <c r="AA448" s="412">
        <f>IF(N448=0,100,N448)</f>
        <v>1.7476851851851852E-3</v>
      </c>
      <c r="AB448" s="412">
        <f>IF(O448=0,100,O448)</f>
        <v>2.0486111111111113E-3</v>
      </c>
      <c r="AC448" s="412">
        <f>IF(P448=0,100,P448)</f>
        <v>1.1689814814814816E-3</v>
      </c>
      <c r="AD448" s="412">
        <f>IF(Q448=0,100,Q448)</f>
        <v>2.5000000000000001E-3</v>
      </c>
      <c r="AE448" s="412">
        <f>IF(R448=0,100,R448)</f>
        <v>100</v>
      </c>
      <c r="AF448" s="412">
        <f>IF(S448=0,100,S448)</f>
        <v>6.1111111111111114E-3</v>
      </c>
      <c r="AG448" s="412">
        <f>IF(T448=0,100,T448)</f>
        <v>1.6423611111111111E-2</v>
      </c>
      <c r="AH448" s="412">
        <f>IF(U448=0,100,U448)</f>
        <v>3.2175925925925927E-2</v>
      </c>
      <c r="AI448" s="412">
        <f>IF(V448=0,100,V448)</f>
        <v>100</v>
      </c>
      <c r="AJ448" s="412">
        <f>IF(W448=0,100,W448)</f>
        <v>100</v>
      </c>
      <c r="AK448" s="412">
        <f>IF(X448=0,100,X448)</f>
        <v>100</v>
      </c>
      <c r="AL448" s="413">
        <f>IF($B448="Dame",IF(M448=0,100,M448),100)</f>
        <v>100</v>
      </c>
      <c r="AM448" s="413">
        <f>IF($B448="Dame",IF(N448=0,100,N448),100)</f>
        <v>100</v>
      </c>
      <c r="AN448" s="413">
        <f>IF($B448="Dame",IF(O448=0,100,O448),100)</f>
        <v>100</v>
      </c>
      <c r="AO448" s="413">
        <f>IF($B448="Dame",IF(P448=0,100,P448),100)</f>
        <v>100</v>
      </c>
      <c r="AP448" s="413">
        <f>IF($B448="Dame",IF(Q448=0,100,Q448),100)</f>
        <v>100</v>
      </c>
      <c r="AQ448" s="413">
        <f>IF($B448="Dame",IF(R448=0,100,R448),100)</f>
        <v>100</v>
      </c>
      <c r="AR448" s="413">
        <f>IF($B448="Dame",IF(S448=0,100,S448),100)</f>
        <v>100</v>
      </c>
      <c r="AS448" s="413">
        <f>IF($B448="Dame",IF(T448=0,100,T448),100)</f>
        <v>100</v>
      </c>
      <c r="AT448" s="413">
        <f>IF($B448="Dame",IF(U448=0,100,U448),100)</f>
        <v>100</v>
      </c>
      <c r="AU448" s="413">
        <f>IF($B448="Dame",IF(V448=0,100,V448),100)</f>
        <v>100</v>
      </c>
      <c r="AV448" s="413">
        <f>IF($B448="Dame",IF(W448=0,100,W448),100)</f>
        <v>100</v>
      </c>
      <c r="AW448" s="413">
        <f>IF($B448="Dame",IF(X448=0,100,X448),100)</f>
        <v>100</v>
      </c>
    </row>
    <row r="449" spans="1:49" x14ac:dyDescent="0.2">
      <c r="A449" s="319">
        <v>40304</v>
      </c>
      <c r="B449" s="319" t="s">
        <v>472</v>
      </c>
      <c r="C449" s="326">
        <v>248</v>
      </c>
      <c r="D449" s="319"/>
      <c r="E449" s="352">
        <v>2</v>
      </c>
      <c r="F449" s="352">
        <v>1</v>
      </c>
      <c r="G449" s="475">
        <v>3.4305555555555561E-2</v>
      </c>
      <c r="H449" s="487" t="str">
        <f>IF(T449=J449,"Pers","")</f>
        <v>Pers</v>
      </c>
      <c r="I449" s="487" t="str">
        <f>IF(E449&gt;1,IF(G449=K449,"Pers",""),"")</f>
        <v>Pers</v>
      </c>
      <c r="J449" s="477">
        <f t="array" ref="J449">MIN(IF(L$13:L$1000=L449,T$13:T$1000))</f>
        <v>1.6724537037037038E-2</v>
      </c>
      <c r="K449" s="477">
        <f t="array" ref="K449">MIN(IF(L$13:L$1000=L449,U$13:U$1000))</f>
        <v>3.4305555555555561E-2</v>
      </c>
      <c r="L449" s="325" t="s">
        <v>166</v>
      </c>
      <c r="M449" s="428">
        <v>2.5925925925925925E-3</v>
      </c>
      <c r="N449" s="428">
        <v>1.7824074074074072E-3</v>
      </c>
      <c r="O449" s="428"/>
      <c r="P449" s="428">
        <v>3.37962962962963E-3</v>
      </c>
      <c r="Q449" s="428">
        <v>2.5115740740740741E-3</v>
      </c>
      <c r="R449" s="428">
        <v>2.8587962962962963E-3</v>
      </c>
      <c r="S449" s="428">
        <v>3.5995370370370369E-3</v>
      </c>
      <c r="T449" s="430">
        <f>SUM(M449:S449)</f>
        <v>1.6724537037037038E-2</v>
      </c>
      <c r="U449" s="488" t="s">
        <v>529</v>
      </c>
      <c r="V449" s="343"/>
      <c r="W449" s="343"/>
      <c r="X449" s="343"/>
      <c r="Y449" s="408"/>
      <c r="Z449" s="412">
        <f>IF(M449=0,100,M449)</f>
        <v>2.5925925925925925E-3</v>
      </c>
      <c r="AA449" s="412">
        <f>IF(N449=0,100,N449)</f>
        <v>1.7824074074074072E-3</v>
      </c>
      <c r="AB449" s="412">
        <f>IF(O449=0,100,O449)</f>
        <v>100</v>
      </c>
      <c r="AC449" s="412">
        <f>IF(P449=0,100,P449)</f>
        <v>3.37962962962963E-3</v>
      </c>
      <c r="AD449" s="412">
        <f>IF(Q449=0,100,Q449)</f>
        <v>2.5115740740740741E-3</v>
      </c>
      <c r="AE449" s="412">
        <f>IF(R449=0,100,R449)</f>
        <v>2.8587962962962963E-3</v>
      </c>
      <c r="AF449" s="412">
        <f>IF(S449=0,100,S449)</f>
        <v>3.5995370370370369E-3</v>
      </c>
      <c r="AG449" s="412">
        <f>IF(T449=0,100,T449)</f>
        <v>1.6724537037037038E-2</v>
      </c>
      <c r="AH449" s="412" t="str">
        <f>IF(U449=0,100,U449)</f>
        <v>x</v>
      </c>
      <c r="AI449" s="412">
        <f>IF(V449=0,100,V449)</f>
        <v>100</v>
      </c>
      <c r="AJ449" s="412">
        <f>IF(W449=0,100,W449)</f>
        <v>100</v>
      </c>
      <c r="AK449" s="412">
        <f>IF(X449=0,100,X449)</f>
        <v>100</v>
      </c>
      <c r="AL449" s="413">
        <f>IF($B449="Dame",IF(M449=0,100,M449),100)</f>
        <v>100</v>
      </c>
      <c r="AM449" s="413">
        <f>IF($B449="Dame",IF(N449=0,100,N449),100)</f>
        <v>100</v>
      </c>
      <c r="AN449" s="413">
        <f>IF($B449="Dame",IF(O449=0,100,O449),100)</f>
        <v>100</v>
      </c>
      <c r="AO449" s="413">
        <f>IF($B449="Dame",IF(P449=0,100,P449),100)</f>
        <v>100</v>
      </c>
      <c r="AP449" s="413">
        <f>IF($B449="Dame",IF(Q449=0,100,Q449),100)</f>
        <v>100</v>
      </c>
      <c r="AQ449" s="413">
        <f>IF($B449="Dame",IF(R449=0,100,R449),100)</f>
        <v>100</v>
      </c>
      <c r="AR449" s="413">
        <f>IF($B449="Dame",IF(S449=0,100,S449),100)</f>
        <v>100</v>
      </c>
      <c r="AS449" s="413">
        <f>IF($B449="Dame",IF(T449=0,100,T449),100)</f>
        <v>100</v>
      </c>
      <c r="AT449" s="413">
        <f>IF($B449="Dame",IF(U449=0,100,U449),100)</f>
        <v>100</v>
      </c>
      <c r="AU449" s="413">
        <f>IF($B449="Dame",IF(V449=0,100,V449),100)</f>
        <v>100</v>
      </c>
      <c r="AV449" s="413">
        <f>IF($B449="Dame",IF(W449=0,100,W449),100)</f>
        <v>100</v>
      </c>
      <c r="AW449" s="413">
        <f>IF($B449="Dame",IF(X449=0,100,X449),100)</f>
        <v>100</v>
      </c>
    </row>
    <row r="450" spans="1:49" x14ac:dyDescent="0.2">
      <c r="A450" s="319">
        <v>40304</v>
      </c>
      <c r="B450" s="319" t="s">
        <v>472</v>
      </c>
      <c r="C450" s="326">
        <v>249</v>
      </c>
      <c r="D450" s="319"/>
      <c r="E450" s="352">
        <v>2</v>
      </c>
      <c r="F450" s="352">
        <v>2</v>
      </c>
      <c r="G450" s="475">
        <v>3.4305555555555561E-2</v>
      </c>
      <c r="H450" s="487" t="str">
        <f>IF(T450=J450,"Pers","")</f>
        <v/>
      </c>
      <c r="I450" s="487" t="str">
        <f>IF(E450&gt;1,IF(G450=K450,"Pers",""),"")</f>
        <v>Pers</v>
      </c>
      <c r="J450" s="477">
        <f t="array" ref="J450">MIN(IF(L$13:L$1000=L450,T$13:T$1000))</f>
        <v>1.6724537037037038E-2</v>
      </c>
      <c r="K450" s="477">
        <f t="array" ref="K450">MIN(IF(L$13:L$1000=L450,U$13:U$1000))</f>
        <v>3.4305555555555561E-2</v>
      </c>
      <c r="L450" s="325" t="s">
        <v>166</v>
      </c>
      <c r="M450" s="428">
        <v>3.1712962962962958E-3</v>
      </c>
      <c r="N450" s="428">
        <v>1.9791666666666668E-3</v>
      </c>
      <c r="O450" s="428">
        <v>2.2569444444444447E-3</v>
      </c>
      <c r="P450" s="428">
        <v>1.261574074074074E-3</v>
      </c>
      <c r="Q450" s="428">
        <v>2.6967592592592594E-3</v>
      </c>
      <c r="R450" s="428">
        <v>2.8472222222222219E-3</v>
      </c>
      <c r="S450" s="428">
        <v>3.3680555555555551E-3</v>
      </c>
      <c r="T450" s="430">
        <f>SUM(M450:S450)</f>
        <v>1.758101851851852E-2</v>
      </c>
      <c r="U450" s="332">
        <v>3.4305555555555561E-2</v>
      </c>
      <c r="V450" s="343"/>
      <c r="W450" s="343"/>
      <c r="X450" s="343"/>
      <c r="Y450" s="408"/>
      <c r="Z450" s="412">
        <f>IF(M450=0,100,M450)</f>
        <v>3.1712962962962958E-3</v>
      </c>
      <c r="AA450" s="412">
        <f>IF(N450=0,100,N450)</f>
        <v>1.9791666666666668E-3</v>
      </c>
      <c r="AB450" s="412">
        <f>IF(O450=0,100,O450)</f>
        <v>2.2569444444444447E-3</v>
      </c>
      <c r="AC450" s="412">
        <f>IF(P450=0,100,P450)</f>
        <v>1.261574074074074E-3</v>
      </c>
      <c r="AD450" s="412">
        <f>IF(Q450=0,100,Q450)</f>
        <v>2.6967592592592594E-3</v>
      </c>
      <c r="AE450" s="412">
        <f>IF(R450=0,100,R450)</f>
        <v>2.8472222222222219E-3</v>
      </c>
      <c r="AF450" s="412">
        <f>IF(S450=0,100,S450)</f>
        <v>3.3680555555555551E-3</v>
      </c>
      <c r="AG450" s="412">
        <f>IF(T450=0,100,T450)</f>
        <v>1.758101851851852E-2</v>
      </c>
      <c r="AH450" s="412">
        <f>IF(U450=0,100,U450)</f>
        <v>3.4305555555555561E-2</v>
      </c>
      <c r="AI450" s="412">
        <f>IF(V450=0,100,V450)</f>
        <v>100</v>
      </c>
      <c r="AJ450" s="412">
        <f>IF(W450=0,100,W450)</f>
        <v>100</v>
      </c>
      <c r="AK450" s="412">
        <f>IF(X450=0,100,X450)</f>
        <v>100</v>
      </c>
      <c r="AL450" s="413">
        <f>IF($B450="Dame",IF(M450=0,100,M450),100)</f>
        <v>100</v>
      </c>
      <c r="AM450" s="413">
        <f>IF($B450="Dame",IF(N450=0,100,N450),100)</f>
        <v>100</v>
      </c>
      <c r="AN450" s="413">
        <f>IF($B450="Dame",IF(O450=0,100,O450),100)</f>
        <v>100</v>
      </c>
      <c r="AO450" s="413">
        <f>IF($B450="Dame",IF(P450=0,100,P450),100)</f>
        <v>100</v>
      </c>
      <c r="AP450" s="413">
        <f>IF($B450="Dame",IF(Q450=0,100,Q450),100)</f>
        <v>100</v>
      </c>
      <c r="AQ450" s="413">
        <f>IF($B450="Dame",IF(R450=0,100,R450),100)</f>
        <v>100</v>
      </c>
      <c r="AR450" s="413">
        <f>IF($B450="Dame",IF(S450=0,100,S450),100)</f>
        <v>100</v>
      </c>
      <c r="AS450" s="413">
        <f>IF($B450="Dame",IF(T450=0,100,T450),100)</f>
        <v>100</v>
      </c>
      <c r="AT450" s="413">
        <f>IF($B450="Dame",IF(U450=0,100,U450),100)</f>
        <v>100</v>
      </c>
      <c r="AU450" s="413">
        <f>IF($B450="Dame",IF(V450=0,100,V450),100)</f>
        <v>100</v>
      </c>
      <c r="AV450" s="413">
        <f>IF($B450="Dame",IF(W450=0,100,W450),100)</f>
        <v>100</v>
      </c>
      <c r="AW450" s="413">
        <f>IF($B450="Dame",IF(X450=0,100,X450),100)</f>
        <v>100</v>
      </c>
    </row>
    <row r="451" spans="1:49" x14ac:dyDescent="0.2">
      <c r="A451" s="319">
        <v>40443</v>
      </c>
      <c r="B451" s="319" t="s">
        <v>472</v>
      </c>
      <c r="C451" s="326">
        <v>319</v>
      </c>
      <c r="D451" s="319"/>
      <c r="E451" s="352">
        <v>1</v>
      </c>
      <c r="F451" s="352">
        <v>1</v>
      </c>
      <c r="G451" s="474">
        <v>1.3425925925925926E-2</v>
      </c>
      <c r="H451" s="487" t="str">
        <f>IF(T451=J451,"Pers","")</f>
        <v>Pers</v>
      </c>
      <c r="I451" s="487" t="str">
        <f>IF(E451&gt;1,IF(G451=K451,"Pers",""),"")</f>
        <v/>
      </c>
      <c r="J451" s="477">
        <f t="array" ref="J451">MIN(IF(L$13:L$1000=L451,T$13:T$1000))</f>
        <v>1.3425925925925926E-2</v>
      </c>
      <c r="K451" s="477">
        <f t="array" ref="K451">MIN(IF(L$13:L$1000=L451,U$13:U$1000))</f>
        <v>2.778935185185185E-2</v>
      </c>
      <c r="L451" s="320" t="s">
        <v>205</v>
      </c>
      <c r="M451" s="428">
        <v>2.1412037037037038E-3</v>
      </c>
      <c r="N451" s="428">
        <v>1.6666666666666668E-3</v>
      </c>
      <c r="O451" s="428">
        <v>1.6203703703703703E-3</v>
      </c>
      <c r="P451" s="428">
        <v>9.4907407407407408E-4</v>
      </c>
      <c r="Q451" s="428">
        <v>2.0486111111111113E-3</v>
      </c>
      <c r="R451" s="428">
        <v>2.1990740740740742E-3</v>
      </c>
      <c r="S451" s="428">
        <v>2.8009259259259259E-3</v>
      </c>
      <c r="T451" s="430">
        <f>SUM(M451:S451)</f>
        <v>1.3425925925925926E-2</v>
      </c>
      <c r="U451" s="488" t="s">
        <v>529</v>
      </c>
      <c r="V451" s="343"/>
      <c r="W451" s="343"/>
      <c r="X451" s="343"/>
      <c r="Y451" s="406"/>
      <c r="Z451" s="412">
        <f>IF(M451=0,100,M451)</f>
        <v>2.1412037037037038E-3</v>
      </c>
      <c r="AA451" s="412">
        <f>IF(N451=0,100,N451)</f>
        <v>1.6666666666666668E-3</v>
      </c>
      <c r="AB451" s="412">
        <f>IF(O451=0,100,O451)</f>
        <v>1.6203703703703703E-3</v>
      </c>
      <c r="AC451" s="412">
        <f>IF(P451=0,100,P451)</f>
        <v>9.4907407407407408E-4</v>
      </c>
      <c r="AD451" s="412">
        <f>IF(Q451=0,100,Q451)</f>
        <v>2.0486111111111113E-3</v>
      </c>
      <c r="AE451" s="412">
        <f>IF(R451=0,100,R451)</f>
        <v>2.1990740740740742E-3</v>
      </c>
      <c r="AF451" s="412">
        <f>IF(S451=0,100,S451)</f>
        <v>2.8009259259259259E-3</v>
      </c>
      <c r="AG451" s="412">
        <f>IF(T451=0,100,T451)</f>
        <v>1.3425925925925926E-2</v>
      </c>
      <c r="AH451" s="412" t="str">
        <f>IF(U451=0,100,U451)</f>
        <v>x</v>
      </c>
      <c r="AI451" s="412">
        <f>IF(V451=0,100,V451)</f>
        <v>100</v>
      </c>
      <c r="AJ451" s="412">
        <f>IF(W451=0,100,W451)</f>
        <v>100</v>
      </c>
      <c r="AK451" s="412">
        <f>IF(X451=0,100,X451)</f>
        <v>100</v>
      </c>
      <c r="AL451" s="413">
        <f>IF($B451="Dame",IF(M451=0,100,M451),100)</f>
        <v>100</v>
      </c>
      <c r="AM451" s="413">
        <f>IF($B451="Dame",IF(N451=0,100,N451),100)</f>
        <v>100</v>
      </c>
      <c r="AN451" s="413">
        <f>IF($B451="Dame",IF(O451=0,100,O451),100)</f>
        <v>100</v>
      </c>
      <c r="AO451" s="413">
        <f>IF($B451="Dame",IF(P451=0,100,P451),100)</f>
        <v>100</v>
      </c>
      <c r="AP451" s="413">
        <f>IF($B451="Dame",IF(Q451=0,100,Q451),100)</f>
        <v>100</v>
      </c>
      <c r="AQ451" s="413">
        <f>IF($B451="Dame",IF(R451=0,100,R451),100)</f>
        <v>100</v>
      </c>
      <c r="AR451" s="413">
        <f>IF($B451="Dame",IF(S451=0,100,S451),100)</f>
        <v>100</v>
      </c>
      <c r="AS451" s="413">
        <f>IF($B451="Dame",IF(T451=0,100,T451),100)</f>
        <v>100</v>
      </c>
      <c r="AT451" s="413">
        <f>IF($B451="Dame",IF(U451=0,100,U451),100)</f>
        <v>100</v>
      </c>
      <c r="AU451" s="413">
        <f>IF($B451="Dame",IF(V451=0,100,V451),100)</f>
        <v>100</v>
      </c>
      <c r="AV451" s="413">
        <f>IF($B451="Dame",IF(W451=0,100,W451),100)</f>
        <v>100</v>
      </c>
      <c r="AW451" s="413">
        <f>IF($B451="Dame",IF(X451=0,100,X451),100)</f>
        <v>100</v>
      </c>
    </row>
    <row r="452" spans="1:49" x14ac:dyDescent="0.2">
      <c r="A452" s="319">
        <v>40443</v>
      </c>
      <c r="B452" s="319" t="s">
        <v>472</v>
      </c>
      <c r="C452" s="326">
        <v>464</v>
      </c>
      <c r="D452" s="319"/>
      <c r="E452" s="352">
        <v>1</v>
      </c>
      <c r="F452" s="352">
        <v>1</v>
      </c>
      <c r="G452" s="474">
        <v>1.3576388888888888E-2</v>
      </c>
      <c r="H452" s="487" t="str">
        <f>IF(T452=J452,"Pers","")</f>
        <v/>
      </c>
      <c r="I452" s="487" t="str">
        <f>IF(E452&gt;1,IF(G452=K452,"Pers",""),"")</f>
        <v/>
      </c>
      <c r="J452" s="477">
        <f t="array" ref="J452">MIN(IF(L$13:L$1000=L452,T$13:T$1000))</f>
        <v>1.3287037037037038E-2</v>
      </c>
      <c r="K452" s="477">
        <f t="array" ref="K452">MIN(IF(L$13:L$1000=L452,U$13:U$1000))</f>
        <v>2.8495370370370369E-2</v>
      </c>
      <c r="L452" s="320" t="s">
        <v>284</v>
      </c>
      <c r="M452" s="428">
        <v>2.2106481481481478E-3</v>
      </c>
      <c r="N452" s="428">
        <v>1.689814814814815E-3</v>
      </c>
      <c r="O452" s="428">
        <v>1.6782407407407406E-3</v>
      </c>
      <c r="P452" s="428">
        <v>1.0185185185185186E-3</v>
      </c>
      <c r="Q452" s="428">
        <v>1.9212962962962962E-3</v>
      </c>
      <c r="R452" s="428">
        <v>2.2106481481481478E-3</v>
      </c>
      <c r="S452" s="428">
        <v>2.8472222222222219E-3</v>
      </c>
      <c r="T452" s="430">
        <f>SUM(M452:S452)</f>
        <v>1.3576388888888888E-2</v>
      </c>
      <c r="U452" s="488" t="s">
        <v>529</v>
      </c>
      <c r="V452" s="343"/>
      <c r="W452" s="343"/>
      <c r="X452" s="343"/>
      <c r="Y452" s="408"/>
      <c r="Z452" s="412">
        <f>IF(M452=0,100,M452)</f>
        <v>2.2106481481481478E-3</v>
      </c>
      <c r="AA452" s="412">
        <f>IF(N452=0,100,N452)</f>
        <v>1.689814814814815E-3</v>
      </c>
      <c r="AB452" s="412">
        <f>IF(O452=0,100,O452)</f>
        <v>1.6782407407407406E-3</v>
      </c>
      <c r="AC452" s="412">
        <f>IF(P452=0,100,P452)</f>
        <v>1.0185185185185186E-3</v>
      </c>
      <c r="AD452" s="412">
        <f>IF(Q452=0,100,Q452)</f>
        <v>1.9212962962962962E-3</v>
      </c>
      <c r="AE452" s="412">
        <f>IF(R452=0,100,R452)</f>
        <v>2.2106481481481478E-3</v>
      </c>
      <c r="AF452" s="412">
        <f>IF(S452=0,100,S452)</f>
        <v>2.8472222222222219E-3</v>
      </c>
      <c r="AG452" s="412">
        <f>IF(T452=0,100,T452)</f>
        <v>1.3576388888888888E-2</v>
      </c>
      <c r="AH452" s="412" t="str">
        <f>IF(U452=0,100,U452)</f>
        <v>x</v>
      </c>
      <c r="AI452" s="412">
        <f>IF(V452=0,100,V452)</f>
        <v>100</v>
      </c>
      <c r="AJ452" s="412">
        <f>IF(W452=0,100,W452)</f>
        <v>100</v>
      </c>
      <c r="AK452" s="412">
        <f>IF(X452=0,100,X452)</f>
        <v>100</v>
      </c>
      <c r="AL452" s="413">
        <f>IF($B452="Dame",IF(M452=0,100,M452),100)</f>
        <v>100</v>
      </c>
      <c r="AM452" s="413">
        <f>IF($B452="Dame",IF(N452=0,100,N452),100)</f>
        <v>100</v>
      </c>
      <c r="AN452" s="413">
        <f>IF($B452="Dame",IF(O452=0,100,O452),100)</f>
        <v>100</v>
      </c>
      <c r="AO452" s="413">
        <f>IF($B452="Dame",IF(P452=0,100,P452),100)</f>
        <v>100</v>
      </c>
      <c r="AP452" s="413">
        <f>IF($B452="Dame",IF(Q452=0,100,Q452),100)</f>
        <v>100</v>
      </c>
      <c r="AQ452" s="413">
        <f>IF($B452="Dame",IF(R452=0,100,R452),100)</f>
        <v>100</v>
      </c>
      <c r="AR452" s="413">
        <f>IF($B452="Dame",IF(S452=0,100,S452),100)</f>
        <v>100</v>
      </c>
      <c r="AS452" s="413">
        <f>IF($B452="Dame",IF(T452=0,100,T452),100)</f>
        <v>100</v>
      </c>
      <c r="AT452" s="413">
        <f>IF($B452="Dame",IF(U452=0,100,U452),100)</f>
        <v>100</v>
      </c>
      <c r="AU452" s="413">
        <f>IF($B452="Dame",IF(V452=0,100,V452),100)</f>
        <v>100</v>
      </c>
      <c r="AV452" s="413">
        <f>IF($B452="Dame",IF(W452=0,100,W452),100)</f>
        <v>100</v>
      </c>
      <c r="AW452" s="413">
        <f>IF($B452="Dame",IF(X452=0,100,X452),100)</f>
        <v>100</v>
      </c>
    </row>
    <row r="453" spans="1:49" x14ac:dyDescent="0.2">
      <c r="A453" s="319">
        <v>40443</v>
      </c>
      <c r="B453" s="319" t="s">
        <v>472</v>
      </c>
      <c r="C453" s="326">
        <v>416</v>
      </c>
      <c r="D453" s="319"/>
      <c r="E453" s="352">
        <v>1</v>
      </c>
      <c r="F453" s="352">
        <v>1</v>
      </c>
      <c r="G453" s="474">
        <v>1.3854166666666667E-2</v>
      </c>
      <c r="H453" s="487" t="str">
        <f>IF(T453=J453,"Pers","")</f>
        <v/>
      </c>
      <c r="I453" s="487" t="str">
        <f>IF(E453&gt;1,IF(G453=K453,"Pers",""),"")</f>
        <v/>
      </c>
      <c r="J453" s="477">
        <f t="array" ref="J453">MIN(IF(L$13:L$1000=L453,T$13:T$1000))</f>
        <v>1.3680555555555555E-2</v>
      </c>
      <c r="K453" s="477">
        <f t="array" ref="K453">MIN(IF(L$13:L$1000=L453,U$13:U$1000))</f>
        <v>2.8333333333333335E-2</v>
      </c>
      <c r="L453" s="320" t="s">
        <v>252</v>
      </c>
      <c r="M453" s="428">
        <v>2.2569444444444447E-3</v>
      </c>
      <c r="N453" s="428">
        <v>1.6087962962962963E-3</v>
      </c>
      <c r="O453" s="428">
        <v>1.6550925925925926E-3</v>
      </c>
      <c r="P453" s="428">
        <v>1.0532407407407407E-3</v>
      </c>
      <c r="Q453" s="428">
        <v>2.0370370370370373E-3</v>
      </c>
      <c r="R453" s="428">
        <v>2.3148148148148151E-3</v>
      </c>
      <c r="S453" s="428">
        <v>2.9282407407407412E-3</v>
      </c>
      <c r="T453" s="430">
        <f>SUM(M453:S453)</f>
        <v>1.3854166666666667E-2</v>
      </c>
      <c r="U453" s="488" t="s">
        <v>529</v>
      </c>
      <c r="V453" s="431"/>
      <c r="W453" s="343"/>
      <c r="X453" s="343"/>
      <c r="Y453" s="408"/>
      <c r="Z453" s="412">
        <f>IF(M453=0,100,M453)</f>
        <v>2.2569444444444447E-3</v>
      </c>
      <c r="AA453" s="412">
        <f>IF(N453=0,100,N453)</f>
        <v>1.6087962962962963E-3</v>
      </c>
      <c r="AB453" s="412">
        <f>IF(O453=0,100,O453)</f>
        <v>1.6550925925925926E-3</v>
      </c>
      <c r="AC453" s="412">
        <f>IF(P453=0,100,P453)</f>
        <v>1.0532407407407407E-3</v>
      </c>
      <c r="AD453" s="412">
        <f>IF(Q453=0,100,Q453)</f>
        <v>2.0370370370370373E-3</v>
      </c>
      <c r="AE453" s="412">
        <f>IF(R453=0,100,R453)</f>
        <v>2.3148148148148151E-3</v>
      </c>
      <c r="AF453" s="412">
        <f>IF(S453=0,100,S453)</f>
        <v>2.9282407407407412E-3</v>
      </c>
      <c r="AG453" s="412">
        <f>IF(T453=0,100,T453)</f>
        <v>1.3854166666666667E-2</v>
      </c>
      <c r="AH453" s="412" t="str">
        <f>IF(U453=0,100,U453)</f>
        <v>x</v>
      </c>
      <c r="AI453" s="412">
        <f>IF(V453=0,100,V453)</f>
        <v>100</v>
      </c>
      <c r="AJ453" s="412">
        <f>IF(W453=0,100,W453)</f>
        <v>100</v>
      </c>
      <c r="AK453" s="412">
        <f>IF(X453=0,100,X453)</f>
        <v>100</v>
      </c>
      <c r="AL453" s="413">
        <f>IF($B453="Dame",IF(M453=0,100,M453),100)</f>
        <v>100</v>
      </c>
      <c r="AM453" s="413">
        <f>IF($B453="Dame",IF(N453=0,100,N453),100)</f>
        <v>100</v>
      </c>
      <c r="AN453" s="413">
        <f>IF($B453="Dame",IF(O453=0,100,O453),100)</f>
        <v>100</v>
      </c>
      <c r="AO453" s="413">
        <f>IF($B453="Dame",IF(P453=0,100,P453),100)</f>
        <v>100</v>
      </c>
      <c r="AP453" s="413">
        <f>IF($B453="Dame",IF(Q453=0,100,Q453),100)</f>
        <v>100</v>
      </c>
      <c r="AQ453" s="413">
        <f>IF($B453="Dame",IF(R453=0,100,R453),100)</f>
        <v>100</v>
      </c>
      <c r="AR453" s="413">
        <f>IF($B453="Dame",IF(S453=0,100,S453),100)</f>
        <v>100</v>
      </c>
      <c r="AS453" s="413">
        <f>IF($B453="Dame",IF(T453=0,100,T453),100)</f>
        <v>100</v>
      </c>
      <c r="AT453" s="413">
        <f>IF($B453="Dame",IF(U453=0,100,U453),100)</f>
        <v>100</v>
      </c>
      <c r="AU453" s="413">
        <f>IF($B453="Dame",IF(V453=0,100,V453),100)</f>
        <v>100</v>
      </c>
      <c r="AV453" s="413">
        <f>IF($B453="Dame",IF(W453=0,100,W453),100)</f>
        <v>100</v>
      </c>
      <c r="AW453" s="413">
        <f>IF($B453="Dame",IF(X453=0,100,X453),100)</f>
        <v>100</v>
      </c>
    </row>
    <row r="454" spans="1:49" x14ac:dyDescent="0.2">
      <c r="A454" s="319">
        <v>40443</v>
      </c>
      <c r="B454" s="319" t="s">
        <v>472</v>
      </c>
      <c r="C454" s="326">
        <v>256</v>
      </c>
      <c r="D454" s="319"/>
      <c r="E454" s="352">
        <v>1</v>
      </c>
      <c r="F454" s="352">
        <v>1</v>
      </c>
      <c r="G454" s="474">
        <v>1.4479166666666666E-2</v>
      </c>
      <c r="H454" s="487" t="str">
        <f>IF(T454=J454,"Pers","")</f>
        <v>Pers</v>
      </c>
      <c r="I454" s="487" t="str">
        <f>IF(E454&gt;1,IF(G454=K454,"Pers",""),"")</f>
        <v/>
      </c>
      <c r="J454" s="477">
        <f t="array" ref="J454">MIN(IF(L$13:L$1000=L454,T$13:T$1000))</f>
        <v>1.4479166666666666E-2</v>
      </c>
      <c r="K454" s="477">
        <f t="array" ref="K454">MIN(IF(L$13:L$1000=L454,U$13:U$1000))</f>
        <v>0</v>
      </c>
      <c r="L454" s="320" t="s">
        <v>169</v>
      </c>
      <c r="M454" s="428">
        <v>2.3958333333333336E-3</v>
      </c>
      <c r="N454" s="428">
        <v>1.7708333333333332E-3</v>
      </c>
      <c r="O454" s="428">
        <v>1.8055555555555557E-3</v>
      </c>
      <c r="P454" s="428">
        <v>1.0648148148148147E-3</v>
      </c>
      <c r="Q454" s="428">
        <v>2.0717592592592593E-3</v>
      </c>
      <c r="R454" s="428">
        <v>2.4189814814814816E-3</v>
      </c>
      <c r="S454" s="428">
        <v>2.9513888888888888E-3</v>
      </c>
      <c r="T454" s="430">
        <f>SUM(M454:S454)</f>
        <v>1.4479166666666666E-2</v>
      </c>
      <c r="U454" s="488" t="s">
        <v>529</v>
      </c>
      <c r="V454" s="343"/>
      <c r="W454" s="343"/>
      <c r="X454" s="343"/>
      <c r="Y454" s="408"/>
      <c r="Z454" s="412">
        <f>IF(M454=0,100,M454)</f>
        <v>2.3958333333333336E-3</v>
      </c>
      <c r="AA454" s="412">
        <f>IF(N454=0,100,N454)</f>
        <v>1.7708333333333332E-3</v>
      </c>
      <c r="AB454" s="412">
        <f>IF(O454=0,100,O454)</f>
        <v>1.8055555555555557E-3</v>
      </c>
      <c r="AC454" s="412">
        <f>IF(P454=0,100,P454)</f>
        <v>1.0648148148148147E-3</v>
      </c>
      <c r="AD454" s="412">
        <f>IF(Q454=0,100,Q454)</f>
        <v>2.0717592592592593E-3</v>
      </c>
      <c r="AE454" s="412">
        <f>IF(R454=0,100,R454)</f>
        <v>2.4189814814814816E-3</v>
      </c>
      <c r="AF454" s="412">
        <f>IF(S454=0,100,S454)</f>
        <v>2.9513888888888888E-3</v>
      </c>
      <c r="AG454" s="412">
        <f>IF(T454=0,100,T454)</f>
        <v>1.4479166666666666E-2</v>
      </c>
      <c r="AH454" s="412" t="str">
        <f>IF(U454=0,100,U454)</f>
        <v>x</v>
      </c>
      <c r="AI454" s="412">
        <f>IF(V454=0,100,V454)</f>
        <v>100</v>
      </c>
      <c r="AJ454" s="412">
        <f>IF(W454=0,100,W454)</f>
        <v>100</v>
      </c>
      <c r="AK454" s="412">
        <f>IF(X454=0,100,X454)</f>
        <v>100</v>
      </c>
      <c r="AL454" s="413">
        <f>IF($B454="Dame",IF(M454=0,100,M454),100)</f>
        <v>100</v>
      </c>
      <c r="AM454" s="413">
        <f>IF($B454="Dame",IF(N454=0,100,N454),100)</f>
        <v>100</v>
      </c>
      <c r="AN454" s="413">
        <f>IF($B454="Dame",IF(O454=0,100,O454),100)</f>
        <v>100</v>
      </c>
      <c r="AO454" s="413">
        <f>IF($B454="Dame",IF(P454=0,100,P454),100)</f>
        <v>100</v>
      </c>
      <c r="AP454" s="413">
        <f>IF($B454="Dame",IF(Q454=0,100,Q454),100)</f>
        <v>100</v>
      </c>
      <c r="AQ454" s="413">
        <f>IF($B454="Dame",IF(R454=0,100,R454),100)</f>
        <v>100</v>
      </c>
      <c r="AR454" s="413">
        <f>IF($B454="Dame",IF(S454=0,100,S454),100)</f>
        <v>100</v>
      </c>
      <c r="AS454" s="413">
        <f>IF($B454="Dame",IF(T454=0,100,T454),100)</f>
        <v>100</v>
      </c>
      <c r="AT454" s="413">
        <f>IF($B454="Dame",IF(U454=0,100,U454),100)</f>
        <v>100</v>
      </c>
      <c r="AU454" s="413">
        <f>IF($B454="Dame",IF(V454=0,100,V454),100)</f>
        <v>100</v>
      </c>
      <c r="AV454" s="413">
        <f>IF($B454="Dame",IF(W454=0,100,W454),100)</f>
        <v>100</v>
      </c>
      <c r="AW454" s="413">
        <f>IF($B454="Dame",IF(X454=0,100,X454),100)</f>
        <v>100</v>
      </c>
    </row>
    <row r="455" spans="1:49" x14ac:dyDescent="0.2">
      <c r="A455" s="319">
        <v>40443</v>
      </c>
      <c r="B455" s="319" t="s">
        <v>472</v>
      </c>
      <c r="C455" s="326">
        <v>426</v>
      </c>
      <c r="D455" s="319"/>
      <c r="E455" s="352">
        <v>1</v>
      </c>
      <c r="F455" s="352">
        <v>1</v>
      </c>
      <c r="G455" s="474">
        <v>1.5127314814814816E-2</v>
      </c>
      <c r="H455" s="487" t="str">
        <f>IF(T455=J455,"Pers","")</f>
        <v>Pers</v>
      </c>
      <c r="I455" s="487" t="str">
        <f>IF(E455&gt;1,IF(G455=K455,"Pers",""),"")</f>
        <v/>
      </c>
      <c r="J455" s="477">
        <f t="array" ref="J455">MIN(IF(L$13:L$1000=L455,T$13:T$1000))</f>
        <v>1.5127314814814816E-2</v>
      </c>
      <c r="K455" s="477">
        <f t="array" ref="K455">MIN(IF(L$13:L$1000=L455,U$13:U$1000))</f>
        <v>0</v>
      </c>
      <c r="L455" s="320" t="s">
        <v>258</v>
      </c>
      <c r="M455" s="428">
        <v>2.4074074074074076E-3</v>
      </c>
      <c r="N455" s="428">
        <v>2.0138888888888888E-3</v>
      </c>
      <c r="O455" s="428">
        <v>1.8171296296296297E-3</v>
      </c>
      <c r="P455" s="428">
        <v>9.7222222222222209E-4</v>
      </c>
      <c r="Q455" s="428">
        <v>2.3842592592592591E-3</v>
      </c>
      <c r="R455" s="428">
        <v>2.4768518518518516E-3</v>
      </c>
      <c r="S455" s="428">
        <v>3.0555555555555557E-3</v>
      </c>
      <c r="T455" s="430">
        <f>SUM(M455:S455)</f>
        <v>1.5127314814814816E-2</v>
      </c>
      <c r="U455" s="488" t="s">
        <v>529</v>
      </c>
      <c r="V455" s="343"/>
      <c r="W455" s="343"/>
      <c r="X455" s="343"/>
      <c r="Y455" s="408"/>
      <c r="Z455" s="412">
        <f>IF(M455=0,100,M455)</f>
        <v>2.4074074074074076E-3</v>
      </c>
      <c r="AA455" s="412">
        <f>IF(N455=0,100,N455)</f>
        <v>2.0138888888888888E-3</v>
      </c>
      <c r="AB455" s="412">
        <f>IF(O455=0,100,O455)</f>
        <v>1.8171296296296297E-3</v>
      </c>
      <c r="AC455" s="412">
        <f>IF(P455=0,100,P455)</f>
        <v>9.7222222222222209E-4</v>
      </c>
      <c r="AD455" s="412">
        <f>IF(Q455=0,100,Q455)</f>
        <v>2.3842592592592591E-3</v>
      </c>
      <c r="AE455" s="412">
        <f>IF(R455=0,100,R455)</f>
        <v>2.4768518518518516E-3</v>
      </c>
      <c r="AF455" s="412">
        <f>IF(S455=0,100,S455)</f>
        <v>3.0555555555555557E-3</v>
      </c>
      <c r="AG455" s="412">
        <f>IF(T455=0,100,T455)</f>
        <v>1.5127314814814816E-2</v>
      </c>
      <c r="AH455" s="412" t="str">
        <f>IF(U455=0,100,U455)</f>
        <v>x</v>
      </c>
      <c r="AI455" s="412">
        <f>IF(V455=0,100,V455)</f>
        <v>100</v>
      </c>
      <c r="AJ455" s="412">
        <f>IF(W455=0,100,W455)</f>
        <v>100</v>
      </c>
      <c r="AK455" s="412">
        <f>IF(X455=0,100,X455)</f>
        <v>100</v>
      </c>
      <c r="AL455" s="413">
        <f>IF($B455="Dame",IF(M455=0,100,M455),100)</f>
        <v>100</v>
      </c>
      <c r="AM455" s="413">
        <f>IF($B455="Dame",IF(N455=0,100,N455),100)</f>
        <v>100</v>
      </c>
      <c r="AN455" s="413">
        <f>IF($B455="Dame",IF(O455=0,100,O455),100)</f>
        <v>100</v>
      </c>
      <c r="AO455" s="413">
        <f>IF($B455="Dame",IF(P455=0,100,P455),100)</f>
        <v>100</v>
      </c>
      <c r="AP455" s="413">
        <f>IF($B455="Dame",IF(Q455=0,100,Q455),100)</f>
        <v>100</v>
      </c>
      <c r="AQ455" s="413">
        <f>IF($B455="Dame",IF(R455=0,100,R455),100)</f>
        <v>100</v>
      </c>
      <c r="AR455" s="413">
        <f>IF($B455="Dame",IF(S455=0,100,S455),100)</f>
        <v>100</v>
      </c>
      <c r="AS455" s="413">
        <f>IF($B455="Dame",IF(T455=0,100,T455),100)</f>
        <v>100</v>
      </c>
      <c r="AT455" s="413">
        <f>IF($B455="Dame",IF(U455=0,100,U455),100)</f>
        <v>100</v>
      </c>
      <c r="AU455" s="413">
        <f>IF($B455="Dame",IF(V455=0,100,V455),100)</f>
        <v>100</v>
      </c>
      <c r="AV455" s="413">
        <f>IF($B455="Dame",IF(W455=0,100,W455),100)</f>
        <v>100</v>
      </c>
      <c r="AW455" s="413">
        <f>IF($B455="Dame",IF(X455=0,100,X455),100)</f>
        <v>100</v>
      </c>
    </row>
    <row r="456" spans="1:49" x14ac:dyDescent="0.2">
      <c r="A456" s="319">
        <v>40443</v>
      </c>
      <c r="B456" s="319" t="s">
        <v>469</v>
      </c>
      <c r="C456" s="326">
        <v>75</v>
      </c>
      <c r="D456" s="319"/>
      <c r="E456" s="352">
        <v>1</v>
      </c>
      <c r="F456" s="352">
        <v>1</v>
      </c>
      <c r="G456" s="474">
        <v>1.5706018518518518E-2</v>
      </c>
      <c r="H456" s="487" t="str">
        <f>IF(T456=J456,"Pers","")</f>
        <v>Pers</v>
      </c>
      <c r="I456" s="487" t="str">
        <f>IF(E456&gt;1,IF(G456=K456,"Pers",""),"")</f>
        <v/>
      </c>
      <c r="J456" s="477">
        <f t="array" ref="J456">MIN(IF(L$13:L$1000=L456,T$13:T$1000))</f>
        <v>1.5706018518518518E-2</v>
      </c>
      <c r="K456" s="477">
        <f t="array" ref="K456">MIN(IF(L$13:L$1000=L456,U$13:U$1000))</f>
        <v>0</v>
      </c>
      <c r="L456" s="320" t="s">
        <v>67</v>
      </c>
      <c r="M456" s="428">
        <v>2.5925925925925925E-3</v>
      </c>
      <c r="N456" s="428">
        <v>1.9675925925925928E-3</v>
      </c>
      <c r="O456" s="428">
        <v>1.9444444444444442E-3</v>
      </c>
      <c r="P456" s="428">
        <v>1.0995370370370371E-3</v>
      </c>
      <c r="Q456" s="428">
        <v>2.3379629629629631E-3</v>
      </c>
      <c r="R456" s="428">
        <v>2.5810185185185185E-3</v>
      </c>
      <c r="S456" s="428">
        <v>3.1828703703703702E-3</v>
      </c>
      <c r="T456" s="430">
        <f>SUM(M456:S456)</f>
        <v>1.5706018518518518E-2</v>
      </c>
      <c r="U456" s="488" t="s">
        <v>529</v>
      </c>
      <c r="V456" s="343"/>
      <c r="W456" s="343"/>
      <c r="X456" s="343"/>
      <c r="Y456" s="406"/>
      <c r="Z456" s="412">
        <f>IF(M456=0,100,M456)</f>
        <v>2.5925925925925925E-3</v>
      </c>
      <c r="AA456" s="412">
        <f>IF(N456=0,100,N456)</f>
        <v>1.9675925925925928E-3</v>
      </c>
      <c r="AB456" s="412">
        <f>IF(O456=0,100,O456)</f>
        <v>1.9444444444444442E-3</v>
      </c>
      <c r="AC456" s="412">
        <f>IF(P456=0,100,P456)</f>
        <v>1.0995370370370371E-3</v>
      </c>
      <c r="AD456" s="412">
        <f>IF(Q456=0,100,Q456)</f>
        <v>2.3379629629629631E-3</v>
      </c>
      <c r="AE456" s="412">
        <f>IF(R456=0,100,R456)</f>
        <v>2.5810185185185185E-3</v>
      </c>
      <c r="AF456" s="412">
        <f>IF(S456=0,100,S456)</f>
        <v>3.1828703703703702E-3</v>
      </c>
      <c r="AG456" s="412">
        <f>IF(T456=0,100,T456)</f>
        <v>1.5706018518518518E-2</v>
      </c>
      <c r="AH456" s="412" t="str">
        <f>IF(U456=0,100,U456)</f>
        <v>x</v>
      </c>
      <c r="AI456" s="412">
        <f>IF(V456=0,100,V456)</f>
        <v>100</v>
      </c>
      <c r="AJ456" s="412">
        <f>IF(W456=0,100,W456)</f>
        <v>100</v>
      </c>
      <c r="AK456" s="412">
        <f>IF(X456=0,100,X456)</f>
        <v>100</v>
      </c>
      <c r="AL456" s="413">
        <f>IF($B456="Dame",IF(M456=0,100,M456),100)</f>
        <v>2.5925925925925925E-3</v>
      </c>
      <c r="AM456" s="413">
        <f>IF($B456="Dame",IF(N456=0,100,N456),100)</f>
        <v>1.9675925925925928E-3</v>
      </c>
      <c r="AN456" s="413">
        <f>IF($B456="Dame",IF(O456=0,100,O456),100)</f>
        <v>1.9444444444444442E-3</v>
      </c>
      <c r="AO456" s="413">
        <f>IF($B456="Dame",IF(P456=0,100,P456),100)</f>
        <v>1.0995370370370371E-3</v>
      </c>
      <c r="AP456" s="413">
        <f>IF($B456="Dame",IF(Q456=0,100,Q456),100)</f>
        <v>2.3379629629629631E-3</v>
      </c>
      <c r="AQ456" s="413">
        <f>IF($B456="Dame",IF(R456=0,100,R456),100)</f>
        <v>2.5810185185185185E-3</v>
      </c>
      <c r="AR456" s="413">
        <f>IF($B456="Dame",IF(S456=0,100,S456),100)</f>
        <v>3.1828703703703702E-3</v>
      </c>
      <c r="AS456" s="413">
        <f>IF($B456="Dame",IF(T456=0,100,T456),100)</f>
        <v>1.5706018518518518E-2</v>
      </c>
      <c r="AT456" s="413" t="str">
        <f>IF($B456="Dame",IF(U456=0,100,U456),100)</f>
        <v>x</v>
      </c>
      <c r="AU456" s="413">
        <f>IF($B456="Dame",IF(V456=0,100,V456),100)</f>
        <v>100</v>
      </c>
      <c r="AV456" s="413">
        <f>IF($B456="Dame",IF(W456=0,100,W456),100)</f>
        <v>100</v>
      </c>
      <c r="AW456" s="413">
        <f>IF($B456="Dame",IF(X456=0,100,X456),100)</f>
        <v>100</v>
      </c>
    </row>
    <row r="457" spans="1:49" x14ac:dyDescent="0.2">
      <c r="A457" s="319">
        <v>40443</v>
      </c>
      <c r="B457" s="319" t="s">
        <v>469</v>
      </c>
      <c r="C457" s="326">
        <v>73</v>
      </c>
      <c r="D457" s="319"/>
      <c r="E457" s="352">
        <v>1</v>
      </c>
      <c r="F457" s="352">
        <v>1</v>
      </c>
      <c r="G457" s="474">
        <v>1.5752314814814816E-2</v>
      </c>
      <c r="H457" s="487" t="str">
        <f>IF(T457=J457,"Pers","")</f>
        <v/>
      </c>
      <c r="I457" s="487" t="str">
        <f>IF(E457&gt;1,IF(G457=K457,"Pers",""),"")</f>
        <v/>
      </c>
      <c r="J457" s="477">
        <f t="array" ref="J457">MIN(IF(L$13:L$1000=L457,T$13:T$1000))</f>
        <v>1.5555555555555555E-2</v>
      </c>
      <c r="K457" s="477">
        <f t="array" ref="K457">MIN(IF(L$13:L$1000=L457,U$13:U$1000))</f>
        <v>0</v>
      </c>
      <c r="L457" s="320" t="s">
        <v>66</v>
      </c>
      <c r="M457" s="428">
        <v>2.5000000000000001E-3</v>
      </c>
      <c r="N457" s="428">
        <v>1.9097222222222222E-3</v>
      </c>
      <c r="O457" s="428">
        <v>1.9328703703703704E-3</v>
      </c>
      <c r="P457" s="428">
        <v>1.2268518518518518E-3</v>
      </c>
      <c r="Q457" s="428">
        <v>2.2337962962962967E-3</v>
      </c>
      <c r="R457" s="428">
        <v>2.615740740740741E-3</v>
      </c>
      <c r="S457" s="428">
        <v>3.3333333333333335E-3</v>
      </c>
      <c r="T457" s="430">
        <f>SUM(M457:S457)</f>
        <v>1.5752314814814816E-2</v>
      </c>
      <c r="U457" s="488" t="s">
        <v>529</v>
      </c>
      <c r="V457" s="431"/>
      <c r="W457" s="343"/>
      <c r="X457" s="343"/>
      <c r="Y457" s="408"/>
      <c r="Z457" s="412">
        <f>IF(M457=0,100,M457)</f>
        <v>2.5000000000000001E-3</v>
      </c>
      <c r="AA457" s="412">
        <f>IF(N457=0,100,N457)</f>
        <v>1.9097222222222222E-3</v>
      </c>
      <c r="AB457" s="412">
        <f>IF(O457=0,100,O457)</f>
        <v>1.9328703703703704E-3</v>
      </c>
      <c r="AC457" s="412">
        <f>IF(P457=0,100,P457)</f>
        <v>1.2268518518518518E-3</v>
      </c>
      <c r="AD457" s="412">
        <f>IF(Q457=0,100,Q457)</f>
        <v>2.2337962962962967E-3</v>
      </c>
      <c r="AE457" s="412">
        <f>IF(R457=0,100,R457)</f>
        <v>2.615740740740741E-3</v>
      </c>
      <c r="AF457" s="412">
        <f>IF(S457=0,100,S457)</f>
        <v>3.3333333333333335E-3</v>
      </c>
      <c r="AG457" s="412">
        <f>IF(T457=0,100,T457)</f>
        <v>1.5752314814814816E-2</v>
      </c>
      <c r="AH457" s="412" t="str">
        <f>IF(U457=0,100,U457)</f>
        <v>x</v>
      </c>
      <c r="AI457" s="412">
        <f>IF(V457=0,100,V457)</f>
        <v>100</v>
      </c>
      <c r="AJ457" s="412">
        <f>IF(W457=0,100,W457)</f>
        <v>100</v>
      </c>
      <c r="AK457" s="412">
        <f>IF(X457=0,100,X457)</f>
        <v>100</v>
      </c>
      <c r="AL457" s="413">
        <f>IF($B457="Dame",IF(M457=0,100,M457),100)</f>
        <v>2.5000000000000001E-3</v>
      </c>
      <c r="AM457" s="413">
        <f>IF($B457="Dame",IF(N457=0,100,N457),100)</f>
        <v>1.9097222222222222E-3</v>
      </c>
      <c r="AN457" s="413">
        <f>IF($B457="Dame",IF(O457=0,100,O457),100)</f>
        <v>1.9328703703703704E-3</v>
      </c>
      <c r="AO457" s="413">
        <f>IF($B457="Dame",IF(P457=0,100,P457),100)</f>
        <v>1.2268518518518518E-3</v>
      </c>
      <c r="AP457" s="413">
        <f>IF($B457="Dame",IF(Q457=0,100,Q457),100)</f>
        <v>2.2337962962962967E-3</v>
      </c>
      <c r="AQ457" s="413">
        <f>IF($B457="Dame",IF(R457=0,100,R457),100)</f>
        <v>2.615740740740741E-3</v>
      </c>
      <c r="AR457" s="413">
        <f>IF($B457="Dame",IF(S457=0,100,S457),100)</f>
        <v>3.3333333333333335E-3</v>
      </c>
      <c r="AS457" s="413">
        <f>IF($B457="Dame",IF(T457=0,100,T457),100)</f>
        <v>1.5752314814814816E-2</v>
      </c>
      <c r="AT457" s="413" t="str">
        <f>IF($B457="Dame",IF(U457=0,100,U457),100)</f>
        <v>x</v>
      </c>
      <c r="AU457" s="413">
        <f>IF($B457="Dame",IF(V457=0,100,V457),100)</f>
        <v>100</v>
      </c>
      <c r="AV457" s="413">
        <f>IF($B457="Dame",IF(W457=0,100,W457),100)</f>
        <v>100</v>
      </c>
      <c r="AW457" s="413">
        <f>IF($B457="Dame",IF(X457=0,100,X457),100)</f>
        <v>100</v>
      </c>
    </row>
    <row r="458" spans="1:49" x14ac:dyDescent="0.2">
      <c r="A458" s="319">
        <v>40443</v>
      </c>
      <c r="B458" s="319" t="s">
        <v>469</v>
      </c>
      <c r="C458" s="326">
        <v>101</v>
      </c>
      <c r="D458" s="319"/>
      <c r="E458" s="352">
        <v>1</v>
      </c>
      <c r="F458" s="352">
        <v>1</v>
      </c>
      <c r="G458" s="474">
        <v>1.7569444444444447E-2</v>
      </c>
      <c r="H458" s="487" t="str">
        <f>IF(T458=J458,"Pers","")</f>
        <v/>
      </c>
      <c r="I458" s="487" t="str">
        <f>IF(E458&gt;1,IF(G458=K458,"Pers",""),"")</f>
        <v/>
      </c>
      <c r="J458" s="477">
        <f t="array" ref="J458">MIN(IF(L$13:L$1000=L458,T$13:T$1000))</f>
        <v>1.6423611111111111E-2</v>
      </c>
      <c r="K458" s="477">
        <f t="array" ref="K458">MIN(IF(L$13:L$1000=L458,U$13:U$1000))</f>
        <v>0</v>
      </c>
      <c r="L458" s="320" t="s">
        <v>89</v>
      </c>
      <c r="M458" s="428">
        <v>2.8472222222222219E-3</v>
      </c>
      <c r="N458" s="428">
        <v>2.0949074074074073E-3</v>
      </c>
      <c r="O458" s="428">
        <v>2.1643518518518518E-3</v>
      </c>
      <c r="P458" s="428">
        <v>1.2268518518518518E-3</v>
      </c>
      <c r="Q458" s="428">
        <v>2.7430555555555559E-3</v>
      </c>
      <c r="R458" s="428">
        <v>2.8935185185185188E-3</v>
      </c>
      <c r="S458" s="428">
        <v>3.5995370370370369E-3</v>
      </c>
      <c r="T458" s="430">
        <f>SUM(M458:S458)</f>
        <v>1.7569444444444447E-2</v>
      </c>
      <c r="U458" s="488" t="s">
        <v>529</v>
      </c>
      <c r="V458" s="343"/>
      <c r="W458" s="343"/>
      <c r="X458" s="343"/>
      <c r="Y458" s="408"/>
      <c r="Z458" s="412">
        <f>IF(M458=0,100,M458)</f>
        <v>2.8472222222222219E-3</v>
      </c>
      <c r="AA458" s="412">
        <f>IF(N458=0,100,N458)</f>
        <v>2.0949074074074073E-3</v>
      </c>
      <c r="AB458" s="412">
        <f>IF(O458=0,100,O458)</f>
        <v>2.1643518518518518E-3</v>
      </c>
      <c r="AC458" s="412">
        <f>IF(P458=0,100,P458)</f>
        <v>1.2268518518518518E-3</v>
      </c>
      <c r="AD458" s="412">
        <f>IF(Q458=0,100,Q458)</f>
        <v>2.7430555555555559E-3</v>
      </c>
      <c r="AE458" s="412">
        <f>IF(R458=0,100,R458)</f>
        <v>2.8935185185185188E-3</v>
      </c>
      <c r="AF458" s="412">
        <f>IF(S458=0,100,S458)</f>
        <v>3.5995370370370369E-3</v>
      </c>
      <c r="AG458" s="412">
        <f>IF(T458=0,100,T458)</f>
        <v>1.7569444444444447E-2</v>
      </c>
      <c r="AH458" s="412" t="str">
        <f>IF(U458=0,100,U458)</f>
        <v>x</v>
      </c>
      <c r="AI458" s="412">
        <f>IF(V458=0,100,V458)</f>
        <v>100</v>
      </c>
      <c r="AJ458" s="412">
        <f>IF(W458=0,100,W458)</f>
        <v>100</v>
      </c>
      <c r="AK458" s="412">
        <f>IF(X458=0,100,X458)</f>
        <v>100</v>
      </c>
      <c r="AL458" s="413">
        <f>IF($B458="Dame",IF(M458=0,100,M458),100)</f>
        <v>2.8472222222222219E-3</v>
      </c>
      <c r="AM458" s="413">
        <f>IF($B458="Dame",IF(N458=0,100,N458),100)</f>
        <v>2.0949074074074073E-3</v>
      </c>
      <c r="AN458" s="413">
        <f>IF($B458="Dame",IF(O458=0,100,O458),100)</f>
        <v>2.1643518518518518E-3</v>
      </c>
      <c r="AO458" s="413">
        <f>IF($B458="Dame",IF(P458=0,100,P458),100)</f>
        <v>1.2268518518518518E-3</v>
      </c>
      <c r="AP458" s="413">
        <f>IF($B458="Dame",IF(Q458=0,100,Q458),100)</f>
        <v>2.7430555555555559E-3</v>
      </c>
      <c r="AQ458" s="413">
        <f>IF($B458="Dame",IF(R458=0,100,R458),100)</f>
        <v>2.8935185185185188E-3</v>
      </c>
      <c r="AR458" s="413">
        <f>IF($B458="Dame",IF(S458=0,100,S458),100)</f>
        <v>3.5995370370370369E-3</v>
      </c>
      <c r="AS458" s="413">
        <f>IF($B458="Dame",IF(T458=0,100,T458),100)</f>
        <v>1.7569444444444447E-2</v>
      </c>
      <c r="AT458" s="413" t="str">
        <f>IF($B458="Dame",IF(U458=0,100,U458),100)</f>
        <v>x</v>
      </c>
      <c r="AU458" s="413">
        <f>IF($B458="Dame",IF(V458=0,100,V458),100)</f>
        <v>100</v>
      </c>
      <c r="AV458" s="413">
        <f>IF($B458="Dame",IF(W458=0,100,W458),100)</f>
        <v>100</v>
      </c>
      <c r="AW458" s="413">
        <f>IF($B458="Dame",IF(X458=0,100,X458),100)</f>
        <v>100</v>
      </c>
    </row>
    <row r="459" spans="1:49" x14ac:dyDescent="0.2">
      <c r="A459" s="319">
        <v>40443</v>
      </c>
      <c r="B459" s="319" t="s">
        <v>469</v>
      </c>
      <c r="C459" s="326">
        <v>82</v>
      </c>
      <c r="D459" s="319"/>
      <c r="E459" s="352">
        <v>1</v>
      </c>
      <c r="F459" s="352">
        <v>1</v>
      </c>
      <c r="G459" s="474">
        <v>1.773148148148148E-2</v>
      </c>
      <c r="H459" s="487" t="str">
        <f>IF(T459=J459,"Pers","")</f>
        <v>Pers</v>
      </c>
      <c r="I459" s="487" t="str">
        <f>IF(E459&gt;1,IF(G459=K459,"Pers",""),"")</f>
        <v/>
      </c>
      <c r="J459" s="477">
        <f t="array" ref="J459">MIN(IF(L$13:L$1000=L459,T$13:T$1000))</f>
        <v>1.773148148148148E-2</v>
      </c>
      <c r="K459" s="477">
        <f t="array" ref="K459">MIN(IF(L$13:L$1000=L459,U$13:U$1000))</f>
        <v>0</v>
      </c>
      <c r="L459" s="320" t="s">
        <v>74</v>
      </c>
      <c r="M459" s="428">
        <v>2.9050925925925928E-3</v>
      </c>
      <c r="N459" s="428">
        <v>2.0486111111111113E-3</v>
      </c>
      <c r="O459" s="428">
        <v>2.3726851851851851E-3</v>
      </c>
      <c r="P459" s="428">
        <v>1.3078703703703705E-3</v>
      </c>
      <c r="Q459" s="428">
        <v>2.6041666666666665E-3</v>
      </c>
      <c r="R459" s="428">
        <v>2.9629629629629628E-3</v>
      </c>
      <c r="S459" s="428">
        <v>3.530092592592592E-3</v>
      </c>
      <c r="T459" s="430">
        <f>SUM(M459:S459)</f>
        <v>1.773148148148148E-2</v>
      </c>
      <c r="U459" s="488" t="s">
        <v>529</v>
      </c>
      <c r="V459" s="331"/>
      <c r="W459" s="343"/>
      <c r="X459" s="343"/>
      <c r="Y459" s="408"/>
      <c r="Z459" s="412">
        <f>IF(M459=0,100,M459)</f>
        <v>2.9050925925925928E-3</v>
      </c>
      <c r="AA459" s="412">
        <f>IF(N459=0,100,N459)</f>
        <v>2.0486111111111113E-3</v>
      </c>
      <c r="AB459" s="412">
        <f>IF(O459=0,100,O459)</f>
        <v>2.3726851851851851E-3</v>
      </c>
      <c r="AC459" s="412">
        <f>IF(P459=0,100,P459)</f>
        <v>1.3078703703703705E-3</v>
      </c>
      <c r="AD459" s="412">
        <f>IF(Q459=0,100,Q459)</f>
        <v>2.6041666666666665E-3</v>
      </c>
      <c r="AE459" s="412">
        <f>IF(R459=0,100,R459)</f>
        <v>2.9629629629629628E-3</v>
      </c>
      <c r="AF459" s="412">
        <f>IF(S459=0,100,S459)</f>
        <v>3.530092592592592E-3</v>
      </c>
      <c r="AG459" s="412">
        <f>IF(T459=0,100,T459)</f>
        <v>1.773148148148148E-2</v>
      </c>
      <c r="AH459" s="412" t="str">
        <f>IF(U459=0,100,U459)</f>
        <v>x</v>
      </c>
      <c r="AI459" s="412">
        <f>IF(V459=0,100,V459)</f>
        <v>100</v>
      </c>
      <c r="AJ459" s="412">
        <f>IF(W459=0,100,W459)</f>
        <v>100</v>
      </c>
      <c r="AK459" s="412">
        <f>IF(X459=0,100,X459)</f>
        <v>100</v>
      </c>
      <c r="AL459" s="413">
        <f>IF($B459="Dame",IF(M459=0,100,M459),100)</f>
        <v>2.9050925925925928E-3</v>
      </c>
      <c r="AM459" s="413">
        <f>IF($B459="Dame",IF(N459=0,100,N459),100)</f>
        <v>2.0486111111111113E-3</v>
      </c>
      <c r="AN459" s="413">
        <f>IF($B459="Dame",IF(O459=0,100,O459),100)</f>
        <v>2.3726851851851851E-3</v>
      </c>
      <c r="AO459" s="413">
        <f>IF($B459="Dame",IF(P459=0,100,P459),100)</f>
        <v>1.3078703703703705E-3</v>
      </c>
      <c r="AP459" s="413">
        <f>IF($B459="Dame",IF(Q459=0,100,Q459),100)</f>
        <v>2.6041666666666665E-3</v>
      </c>
      <c r="AQ459" s="413">
        <f>IF($B459="Dame",IF(R459=0,100,R459),100)</f>
        <v>2.9629629629629628E-3</v>
      </c>
      <c r="AR459" s="413">
        <f>IF($B459="Dame",IF(S459=0,100,S459),100)</f>
        <v>3.530092592592592E-3</v>
      </c>
      <c r="AS459" s="413">
        <f>IF($B459="Dame",IF(T459=0,100,T459),100)</f>
        <v>1.773148148148148E-2</v>
      </c>
      <c r="AT459" s="413" t="str">
        <f>IF($B459="Dame",IF(U459=0,100,U459),100)</f>
        <v>x</v>
      </c>
      <c r="AU459" s="413">
        <f>IF($B459="Dame",IF(V459=0,100,V459),100)</f>
        <v>100</v>
      </c>
      <c r="AV459" s="413">
        <f>IF($B459="Dame",IF(W459=0,100,W459),100)</f>
        <v>100</v>
      </c>
      <c r="AW459" s="413">
        <f>IF($B459="Dame",IF(X459=0,100,X459),100)</f>
        <v>100</v>
      </c>
    </row>
    <row r="460" spans="1:49" x14ac:dyDescent="0.2">
      <c r="A460" s="319">
        <v>40443</v>
      </c>
      <c r="B460" s="319" t="s">
        <v>469</v>
      </c>
      <c r="C460" s="326">
        <v>12</v>
      </c>
      <c r="D460" s="319"/>
      <c r="E460" s="352">
        <v>1</v>
      </c>
      <c r="F460" s="352">
        <v>1</v>
      </c>
      <c r="G460" s="474">
        <v>1.8101851851851852E-2</v>
      </c>
      <c r="H460" s="487" t="str">
        <f>IF(T460=J460,"Pers","")</f>
        <v>Pers</v>
      </c>
      <c r="I460" s="487" t="str">
        <f>IF(E460&gt;1,IF(G460=K460,"Pers",""),"")</f>
        <v/>
      </c>
      <c r="J460" s="477">
        <f t="array" ref="J460">MIN(IF(L$13:L$1000=L460,T$13:T$1000))</f>
        <v>1.8101851851851852E-2</v>
      </c>
      <c r="K460" s="477">
        <f t="array" ref="K460">MIN(IF(L$13:L$1000=L460,U$13:U$1000))</f>
        <v>0</v>
      </c>
      <c r="L460" s="320" t="s">
        <v>22</v>
      </c>
      <c r="M460" s="428">
        <v>2.9166666666666668E-3</v>
      </c>
      <c r="N460" s="428">
        <v>2.1412037037037038E-3</v>
      </c>
      <c r="O460" s="428">
        <v>2.3958333333333336E-3</v>
      </c>
      <c r="P460" s="428">
        <v>1.2268518518518518E-3</v>
      </c>
      <c r="Q460" s="428">
        <v>2.7893518518518519E-3</v>
      </c>
      <c r="R460" s="428">
        <v>3.0787037037037037E-3</v>
      </c>
      <c r="S460" s="428">
        <v>3.5532407407407405E-3</v>
      </c>
      <c r="T460" s="430">
        <f>SUM(M460:S460)</f>
        <v>1.8101851851851852E-2</v>
      </c>
      <c r="U460" s="488" t="s">
        <v>529</v>
      </c>
      <c r="V460" s="343"/>
      <c r="W460" s="343"/>
      <c r="X460" s="343"/>
      <c r="Y460" s="408"/>
      <c r="Z460" s="412">
        <f>IF(M460=0,100,M460)</f>
        <v>2.9166666666666668E-3</v>
      </c>
      <c r="AA460" s="412">
        <f>IF(N460=0,100,N460)</f>
        <v>2.1412037037037038E-3</v>
      </c>
      <c r="AB460" s="412">
        <f>IF(O460=0,100,O460)</f>
        <v>2.3958333333333336E-3</v>
      </c>
      <c r="AC460" s="412">
        <f>IF(P460=0,100,P460)</f>
        <v>1.2268518518518518E-3</v>
      </c>
      <c r="AD460" s="412">
        <f>IF(Q460=0,100,Q460)</f>
        <v>2.7893518518518519E-3</v>
      </c>
      <c r="AE460" s="412">
        <f>IF(R460=0,100,R460)</f>
        <v>3.0787037037037037E-3</v>
      </c>
      <c r="AF460" s="412">
        <f>IF(S460=0,100,S460)</f>
        <v>3.5532407407407405E-3</v>
      </c>
      <c r="AG460" s="412">
        <f>IF(T460=0,100,T460)</f>
        <v>1.8101851851851852E-2</v>
      </c>
      <c r="AH460" s="412" t="str">
        <f>IF(U460=0,100,U460)</f>
        <v>x</v>
      </c>
      <c r="AI460" s="412">
        <f>IF(V460=0,100,V460)</f>
        <v>100</v>
      </c>
      <c r="AJ460" s="412">
        <f>IF(W460=0,100,W460)</f>
        <v>100</v>
      </c>
      <c r="AK460" s="412">
        <f>IF(X460=0,100,X460)</f>
        <v>100</v>
      </c>
      <c r="AL460" s="413">
        <f>IF($B460="Dame",IF(M460=0,100,M460),100)</f>
        <v>2.9166666666666668E-3</v>
      </c>
      <c r="AM460" s="413">
        <f>IF($B460="Dame",IF(N460=0,100,N460),100)</f>
        <v>2.1412037037037038E-3</v>
      </c>
      <c r="AN460" s="413">
        <f>IF($B460="Dame",IF(O460=0,100,O460),100)</f>
        <v>2.3958333333333336E-3</v>
      </c>
      <c r="AO460" s="413">
        <f>IF($B460="Dame",IF(P460=0,100,P460),100)</f>
        <v>1.2268518518518518E-3</v>
      </c>
      <c r="AP460" s="413">
        <f>IF($B460="Dame",IF(Q460=0,100,Q460),100)</f>
        <v>2.7893518518518519E-3</v>
      </c>
      <c r="AQ460" s="413">
        <f>IF($B460="Dame",IF(R460=0,100,R460),100)</f>
        <v>3.0787037037037037E-3</v>
      </c>
      <c r="AR460" s="413">
        <f>IF($B460="Dame",IF(S460=0,100,S460),100)</f>
        <v>3.5532407407407405E-3</v>
      </c>
      <c r="AS460" s="413">
        <f>IF($B460="Dame",IF(T460=0,100,T460),100)</f>
        <v>1.8101851851851852E-2</v>
      </c>
      <c r="AT460" s="413" t="str">
        <f>IF($B460="Dame",IF(U460=0,100,U460),100)</f>
        <v>x</v>
      </c>
      <c r="AU460" s="413">
        <f>IF($B460="Dame",IF(V460=0,100,V460),100)</f>
        <v>100</v>
      </c>
      <c r="AV460" s="413">
        <f>IF($B460="Dame",IF(W460=0,100,W460),100)</f>
        <v>100</v>
      </c>
      <c r="AW460" s="413">
        <f>IF($B460="Dame",IF(X460=0,100,X460),100)</f>
        <v>100</v>
      </c>
    </row>
    <row r="461" spans="1:49" x14ac:dyDescent="0.2">
      <c r="A461" s="319">
        <v>40443</v>
      </c>
      <c r="B461" s="319" t="s">
        <v>472</v>
      </c>
      <c r="C461" s="326">
        <v>298</v>
      </c>
      <c r="D461" s="319"/>
      <c r="E461" s="352">
        <v>2</v>
      </c>
      <c r="F461" s="352">
        <v>1</v>
      </c>
      <c r="G461" s="475">
        <v>2.7673611111111111E-2</v>
      </c>
      <c r="H461" s="487" t="str">
        <f>IF(T461=J461,"Pers","")</f>
        <v/>
      </c>
      <c r="I461" s="487" t="str">
        <f>IF(E461&gt;1,IF(G461=K461,"Pers",""),"")</f>
        <v>Pers</v>
      </c>
      <c r="J461" s="477">
        <f t="array" ref="J461">MIN(IF(L$13:L$1000=L461,T$13:T$1000))</f>
        <v>1.3020833333333332E-2</v>
      </c>
      <c r="K461" s="477">
        <f t="array" ref="K461">MIN(IF(L$13:L$1000=L461,U$13:U$1000))</f>
        <v>2.7673611111111111E-2</v>
      </c>
      <c r="L461" s="326" t="s">
        <v>197</v>
      </c>
      <c r="M461" s="428">
        <v>2.2106481481481478E-3</v>
      </c>
      <c r="N461" s="428">
        <v>1.5162037037037036E-3</v>
      </c>
      <c r="O461" s="428">
        <v>1.6550925925925926E-3</v>
      </c>
      <c r="P461" s="428">
        <v>1.0069444444444444E-3</v>
      </c>
      <c r="Q461" s="428">
        <v>1.8749999999999999E-3</v>
      </c>
      <c r="R461" s="428">
        <v>2.2106481481481478E-3</v>
      </c>
      <c r="S461" s="428">
        <v>2.9745370370370373E-3</v>
      </c>
      <c r="T461" s="430">
        <f>SUM(M461:S461)</f>
        <v>1.3449074074074073E-2</v>
      </c>
      <c r="U461" s="488" t="s">
        <v>529</v>
      </c>
      <c r="V461" s="343"/>
      <c r="W461" s="343"/>
      <c r="X461" s="343"/>
      <c r="Y461" s="406"/>
      <c r="Z461" s="412">
        <f>IF(M461=0,100,M461)</f>
        <v>2.2106481481481478E-3</v>
      </c>
      <c r="AA461" s="412">
        <f>IF(N461=0,100,N461)</f>
        <v>1.5162037037037036E-3</v>
      </c>
      <c r="AB461" s="412">
        <f>IF(O461=0,100,O461)</f>
        <v>1.6550925925925926E-3</v>
      </c>
      <c r="AC461" s="412">
        <f>IF(P461=0,100,P461)</f>
        <v>1.0069444444444444E-3</v>
      </c>
      <c r="AD461" s="412">
        <f>IF(Q461=0,100,Q461)</f>
        <v>1.8749999999999999E-3</v>
      </c>
      <c r="AE461" s="412">
        <f>IF(R461=0,100,R461)</f>
        <v>2.2106481481481478E-3</v>
      </c>
      <c r="AF461" s="412">
        <f>IF(S461=0,100,S461)</f>
        <v>2.9745370370370373E-3</v>
      </c>
      <c r="AG461" s="412">
        <f>IF(T461=0,100,T461)</f>
        <v>1.3449074074074073E-2</v>
      </c>
      <c r="AH461" s="412" t="str">
        <f>IF(U461=0,100,U461)</f>
        <v>x</v>
      </c>
      <c r="AI461" s="412">
        <f>IF(V461=0,100,V461)</f>
        <v>100</v>
      </c>
      <c r="AJ461" s="412">
        <f>IF(W461=0,100,W461)</f>
        <v>100</v>
      </c>
      <c r="AK461" s="412">
        <f>IF(X461=0,100,X461)</f>
        <v>100</v>
      </c>
      <c r="AL461" s="413">
        <f>IF($B461="Dame",IF(M461=0,100,M461),100)</f>
        <v>100</v>
      </c>
      <c r="AM461" s="413">
        <f>IF($B461="Dame",IF(N461=0,100,N461),100)</f>
        <v>100</v>
      </c>
      <c r="AN461" s="413">
        <f>IF($B461="Dame",IF(O461=0,100,O461),100)</f>
        <v>100</v>
      </c>
      <c r="AO461" s="413">
        <f>IF($B461="Dame",IF(P461=0,100,P461),100)</f>
        <v>100</v>
      </c>
      <c r="AP461" s="413">
        <f>IF($B461="Dame",IF(Q461=0,100,Q461),100)</f>
        <v>100</v>
      </c>
      <c r="AQ461" s="413">
        <f>IF($B461="Dame",IF(R461=0,100,R461),100)</f>
        <v>100</v>
      </c>
      <c r="AR461" s="413">
        <f>IF($B461="Dame",IF(S461=0,100,S461),100)</f>
        <v>100</v>
      </c>
      <c r="AS461" s="413">
        <f>IF($B461="Dame",IF(T461=0,100,T461),100)</f>
        <v>100</v>
      </c>
      <c r="AT461" s="413">
        <f>IF($B461="Dame",IF(U461=0,100,U461),100)</f>
        <v>100</v>
      </c>
      <c r="AU461" s="413">
        <f>IF($B461="Dame",IF(V461=0,100,V461),100)</f>
        <v>100</v>
      </c>
      <c r="AV461" s="413">
        <f>IF($B461="Dame",IF(W461=0,100,W461),100)</f>
        <v>100</v>
      </c>
      <c r="AW461" s="413">
        <f>IF($B461="Dame",IF(X461=0,100,X461),100)</f>
        <v>100</v>
      </c>
    </row>
    <row r="462" spans="1:49" x14ac:dyDescent="0.2">
      <c r="A462" s="319">
        <v>40443</v>
      </c>
      <c r="B462" s="319" t="s">
        <v>472</v>
      </c>
      <c r="C462" s="326">
        <v>299</v>
      </c>
      <c r="D462" s="319"/>
      <c r="E462" s="352">
        <v>2</v>
      </c>
      <c r="F462" s="352">
        <v>2</v>
      </c>
      <c r="G462" s="475">
        <v>2.7673611111111111E-2</v>
      </c>
      <c r="H462" s="487" t="str">
        <f>IF(T462=J462,"Pers","")</f>
        <v/>
      </c>
      <c r="I462" s="487" t="str">
        <f>IF(E462&gt;1,IF(G462=K462,"Pers",""),"")</f>
        <v>Pers</v>
      </c>
      <c r="J462" s="477">
        <f t="array" ref="J462">MIN(IF(L$13:L$1000=L462,T$13:T$1000))</f>
        <v>1.3020833333333332E-2</v>
      </c>
      <c r="K462" s="477">
        <f t="array" ref="K462">MIN(IF(L$13:L$1000=L462,U$13:U$1000))</f>
        <v>2.7673611111111111E-2</v>
      </c>
      <c r="L462" s="326" t="s">
        <v>197</v>
      </c>
      <c r="M462" s="428">
        <v>2.488425925925926E-3</v>
      </c>
      <c r="N462" s="428">
        <v>1.6782407407407406E-3</v>
      </c>
      <c r="O462" s="428">
        <v>1.7245370370370372E-3</v>
      </c>
      <c r="P462" s="428">
        <v>1.0648148148148147E-3</v>
      </c>
      <c r="Q462" s="428">
        <v>2.0023148148148148E-3</v>
      </c>
      <c r="R462" s="428">
        <v>2.3495370370370371E-3</v>
      </c>
      <c r="S462" s="428">
        <v>2.9166666666666668E-3</v>
      </c>
      <c r="T462" s="430">
        <f>SUM(M462:S462)</f>
        <v>1.4224537037037037E-2</v>
      </c>
      <c r="U462" s="332">
        <v>2.7673611111111111E-2</v>
      </c>
      <c r="V462" s="343"/>
      <c r="W462" s="343"/>
      <c r="X462" s="343"/>
      <c r="Y462" s="408"/>
      <c r="Z462" s="412">
        <f>IF(M462=0,100,M462)</f>
        <v>2.488425925925926E-3</v>
      </c>
      <c r="AA462" s="412">
        <f>IF(N462=0,100,N462)</f>
        <v>1.6782407407407406E-3</v>
      </c>
      <c r="AB462" s="412">
        <f>IF(O462=0,100,O462)</f>
        <v>1.7245370370370372E-3</v>
      </c>
      <c r="AC462" s="412">
        <f>IF(P462=0,100,P462)</f>
        <v>1.0648148148148147E-3</v>
      </c>
      <c r="AD462" s="412">
        <f>IF(Q462=0,100,Q462)</f>
        <v>2.0023148148148148E-3</v>
      </c>
      <c r="AE462" s="412">
        <f>IF(R462=0,100,R462)</f>
        <v>2.3495370370370371E-3</v>
      </c>
      <c r="AF462" s="412">
        <f>IF(S462=0,100,S462)</f>
        <v>2.9166666666666668E-3</v>
      </c>
      <c r="AG462" s="412">
        <f>IF(T462=0,100,T462)</f>
        <v>1.4224537037037037E-2</v>
      </c>
      <c r="AH462" s="412">
        <f>IF(U462=0,100,U462)</f>
        <v>2.7673611111111111E-2</v>
      </c>
      <c r="AI462" s="412">
        <f>IF(V462=0,100,V462)</f>
        <v>100</v>
      </c>
      <c r="AJ462" s="412">
        <f>IF(W462=0,100,W462)</f>
        <v>100</v>
      </c>
      <c r="AK462" s="412">
        <f>IF(X462=0,100,X462)</f>
        <v>100</v>
      </c>
      <c r="AL462" s="413">
        <f>IF($B462="Dame",IF(M462=0,100,M462),100)</f>
        <v>100</v>
      </c>
      <c r="AM462" s="413">
        <f>IF($B462="Dame",IF(N462=0,100,N462),100)</f>
        <v>100</v>
      </c>
      <c r="AN462" s="413">
        <f>IF($B462="Dame",IF(O462=0,100,O462),100)</f>
        <v>100</v>
      </c>
      <c r="AO462" s="413">
        <f>IF($B462="Dame",IF(P462=0,100,P462),100)</f>
        <v>100</v>
      </c>
      <c r="AP462" s="413">
        <f>IF($B462="Dame",IF(Q462=0,100,Q462),100)</f>
        <v>100</v>
      </c>
      <c r="AQ462" s="413">
        <f>IF($B462="Dame",IF(R462=0,100,R462),100)</f>
        <v>100</v>
      </c>
      <c r="AR462" s="413">
        <f>IF($B462="Dame",IF(S462=0,100,S462),100)</f>
        <v>100</v>
      </c>
      <c r="AS462" s="413">
        <f>IF($B462="Dame",IF(T462=0,100,T462),100)</f>
        <v>100</v>
      </c>
      <c r="AT462" s="413">
        <f>IF($B462="Dame",IF(U462=0,100,U462),100)</f>
        <v>100</v>
      </c>
      <c r="AU462" s="413">
        <f>IF($B462="Dame",IF(V462=0,100,V462),100)</f>
        <v>100</v>
      </c>
      <c r="AV462" s="413">
        <f>IF($B462="Dame",IF(W462=0,100,W462),100)</f>
        <v>100</v>
      </c>
      <c r="AW462" s="413">
        <f>IF($B462="Dame",IF(X462=0,100,X462),100)</f>
        <v>100</v>
      </c>
    </row>
    <row r="463" spans="1:49" x14ac:dyDescent="0.2">
      <c r="A463" s="319">
        <v>40443</v>
      </c>
      <c r="B463" s="319" t="s">
        <v>472</v>
      </c>
      <c r="C463" s="326">
        <v>355</v>
      </c>
      <c r="D463" s="319"/>
      <c r="E463" s="352">
        <v>2</v>
      </c>
      <c r="F463" s="352">
        <v>1</v>
      </c>
      <c r="G463" s="475">
        <v>2.9039351851851851E-2</v>
      </c>
      <c r="H463" s="487" t="str">
        <f>IF(T463=J463,"Pers","")</f>
        <v/>
      </c>
      <c r="I463" s="487" t="str">
        <f>IF(E463&gt;1,IF(G463=K463,"Pers",""),"")</f>
        <v/>
      </c>
      <c r="J463" s="477">
        <f t="array" ref="J463">MIN(IF(L$13:L$1000=L463,T$13:T$1000))</f>
        <v>1.3009259259259259E-2</v>
      </c>
      <c r="K463" s="477">
        <f t="array" ref="K463">MIN(IF(L$13:L$1000=L463,U$13:U$1000))</f>
        <v>2.6516203703703705E-2</v>
      </c>
      <c r="L463" s="326" t="s">
        <v>220</v>
      </c>
      <c r="M463" s="428">
        <v>2.3726851851851851E-3</v>
      </c>
      <c r="N463" s="428">
        <v>1.5856481481481479E-3</v>
      </c>
      <c r="O463" s="428">
        <v>1.712962962962963E-3</v>
      </c>
      <c r="P463" s="428">
        <v>1.1226851851851851E-3</v>
      </c>
      <c r="Q463" s="428">
        <v>2.0138888888888888E-3</v>
      </c>
      <c r="R463" s="428">
        <v>2.3379629629629631E-3</v>
      </c>
      <c r="S463" s="428">
        <v>3.0439814814814821E-3</v>
      </c>
      <c r="T463" s="430">
        <f>SUM(M463:S463)</f>
        <v>1.4189814814814815E-2</v>
      </c>
      <c r="U463" s="488" t="s">
        <v>529</v>
      </c>
      <c r="V463" s="431"/>
      <c r="W463" s="343"/>
      <c r="X463" s="343"/>
      <c r="Y463" s="408"/>
      <c r="Z463" s="412">
        <f>IF(M463=0,100,M463)</f>
        <v>2.3726851851851851E-3</v>
      </c>
      <c r="AA463" s="412">
        <f>IF(N463=0,100,N463)</f>
        <v>1.5856481481481479E-3</v>
      </c>
      <c r="AB463" s="412">
        <f>IF(O463=0,100,O463)</f>
        <v>1.712962962962963E-3</v>
      </c>
      <c r="AC463" s="412">
        <f>IF(P463=0,100,P463)</f>
        <v>1.1226851851851851E-3</v>
      </c>
      <c r="AD463" s="412">
        <f>IF(Q463=0,100,Q463)</f>
        <v>2.0138888888888888E-3</v>
      </c>
      <c r="AE463" s="412">
        <f>IF(R463=0,100,R463)</f>
        <v>2.3379629629629631E-3</v>
      </c>
      <c r="AF463" s="412">
        <f>IF(S463=0,100,S463)</f>
        <v>3.0439814814814821E-3</v>
      </c>
      <c r="AG463" s="412">
        <f>IF(T463=0,100,T463)</f>
        <v>1.4189814814814815E-2</v>
      </c>
      <c r="AH463" s="412" t="str">
        <f>IF(U463=0,100,U463)</f>
        <v>x</v>
      </c>
      <c r="AI463" s="412">
        <f>IF(V463=0,100,V463)</f>
        <v>100</v>
      </c>
      <c r="AJ463" s="412">
        <f>IF(W463=0,100,W463)</f>
        <v>100</v>
      </c>
      <c r="AK463" s="412">
        <f>IF(X463=0,100,X463)</f>
        <v>100</v>
      </c>
      <c r="AL463" s="413">
        <f>IF($B463="Dame",IF(M463=0,100,M463),100)</f>
        <v>100</v>
      </c>
      <c r="AM463" s="413">
        <f>IF($B463="Dame",IF(N463=0,100,N463),100)</f>
        <v>100</v>
      </c>
      <c r="AN463" s="413">
        <f>IF($B463="Dame",IF(O463=0,100,O463),100)</f>
        <v>100</v>
      </c>
      <c r="AO463" s="413">
        <f>IF($B463="Dame",IF(P463=0,100,P463),100)</f>
        <v>100</v>
      </c>
      <c r="AP463" s="413">
        <f>IF($B463="Dame",IF(Q463=0,100,Q463),100)</f>
        <v>100</v>
      </c>
      <c r="AQ463" s="413">
        <f>IF($B463="Dame",IF(R463=0,100,R463),100)</f>
        <v>100</v>
      </c>
      <c r="AR463" s="413">
        <f>IF($B463="Dame",IF(S463=0,100,S463),100)</f>
        <v>100</v>
      </c>
      <c r="AS463" s="413">
        <f>IF($B463="Dame",IF(T463=0,100,T463),100)</f>
        <v>100</v>
      </c>
      <c r="AT463" s="413">
        <f>IF($B463="Dame",IF(U463=0,100,U463),100)</f>
        <v>100</v>
      </c>
      <c r="AU463" s="413">
        <f>IF($B463="Dame",IF(V463=0,100,V463),100)</f>
        <v>100</v>
      </c>
      <c r="AV463" s="413">
        <f>IF($B463="Dame",IF(W463=0,100,W463),100)</f>
        <v>100</v>
      </c>
      <c r="AW463" s="413">
        <f>IF($B463="Dame",IF(X463=0,100,X463),100)</f>
        <v>100</v>
      </c>
    </row>
    <row r="464" spans="1:49" x14ac:dyDescent="0.2">
      <c r="A464" s="319">
        <v>40443</v>
      </c>
      <c r="B464" s="319" t="s">
        <v>472</v>
      </c>
      <c r="C464" s="326">
        <v>356</v>
      </c>
      <c r="D464" s="319"/>
      <c r="E464" s="352">
        <v>2</v>
      </c>
      <c r="F464" s="352">
        <v>2</v>
      </c>
      <c r="G464" s="475">
        <v>2.9039351851851851E-2</v>
      </c>
      <c r="H464" s="487" t="str">
        <f>IF(T464=J464,"Pers","")</f>
        <v/>
      </c>
      <c r="I464" s="487" t="str">
        <f>IF(E464&gt;1,IF(G464=K464,"Pers",""),"")</f>
        <v/>
      </c>
      <c r="J464" s="477">
        <f t="array" ref="J464">MIN(IF(L$13:L$1000=L464,T$13:T$1000))</f>
        <v>1.3009259259259259E-2</v>
      </c>
      <c r="K464" s="477">
        <f t="array" ref="K464">MIN(IF(L$13:L$1000=L464,U$13:U$1000))</f>
        <v>2.6516203703703705E-2</v>
      </c>
      <c r="L464" s="326" t="s">
        <v>220</v>
      </c>
      <c r="M464" s="428">
        <v>2.5578703703703705E-3</v>
      </c>
      <c r="N464" s="428">
        <v>1.7592592592592592E-3</v>
      </c>
      <c r="O464" s="428">
        <v>1.7824074074074072E-3</v>
      </c>
      <c r="P464" s="428">
        <v>1.1226851851851851E-3</v>
      </c>
      <c r="Q464" s="428">
        <v>2.1296296296296298E-3</v>
      </c>
      <c r="R464" s="428">
        <v>2.3842592592592591E-3</v>
      </c>
      <c r="S464" s="428">
        <v>3.1134259259259257E-3</v>
      </c>
      <c r="T464" s="430">
        <f>SUM(M464:S464)</f>
        <v>1.4849537037037036E-2</v>
      </c>
      <c r="U464" s="332">
        <v>2.9039351851851851E-2</v>
      </c>
      <c r="V464" s="431"/>
      <c r="W464" s="343"/>
      <c r="X464" s="343"/>
      <c r="Y464" s="408"/>
      <c r="Z464" s="412">
        <f>IF(M464=0,100,M464)</f>
        <v>2.5578703703703705E-3</v>
      </c>
      <c r="AA464" s="412">
        <f>IF(N464=0,100,N464)</f>
        <v>1.7592592592592592E-3</v>
      </c>
      <c r="AB464" s="412">
        <f>IF(O464=0,100,O464)</f>
        <v>1.7824074074074072E-3</v>
      </c>
      <c r="AC464" s="412">
        <f>IF(P464=0,100,P464)</f>
        <v>1.1226851851851851E-3</v>
      </c>
      <c r="AD464" s="412">
        <f>IF(Q464=0,100,Q464)</f>
        <v>2.1296296296296298E-3</v>
      </c>
      <c r="AE464" s="412">
        <f>IF(R464=0,100,R464)</f>
        <v>2.3842592592592591E-3</v>
      </c>
      <c r="AF464" s="412">
        <f>IF(S464=0,100,S464)</f>
        <v>3.1134259259259257E-3</v>
      </c>
      <c r="AG464" s="412">
        <f>IF(T464=0,100,T464)</f>
        <v>1.4849537037037036E-2</v>
      </c>
      <c r="AH464" s="412">
        <f>IF(U464=0,100,U464)</f>
        <v>2.9039351851851851E-2</v>
      </c>
      <c r="AI464" s="412">
        <f>IF(V464=0,100,V464)</f>
        <v>100</v>
      </c>
      <c r="AJ464" s="412">
        <f>IF(W464=0,100,W464)</f>
        <v>100</v>
      </c>
      <c r="AK464" s="412">
        <f>IF(X464=0,100,X464)</f>
        <v>100</v>
      </c>
      <c r="AL464" s="413">
        <f>IF($B464="Dame",IF(M464=0,100,M464),100)</f>
        <v>100</v>
      </c>
      <c r="AM464" s="413">
        <f>IF($B464="Dame",IF(N464=0,100,N464),100)</f>
        <v>100</v>
      </c>
      <c r="AN464" s="413">
        <f>IF($B464="Dame",IF(O464=0,100,O464),100)</f>
        <v>100</v>
      </c>
      <c r="AO464" s="413">
        <f>IF($B464="Dame",IF(P464=0,100,P464),100)</f>
        <v>100</v>
      </c>
      <c r="AP464" s="413">
        <f>IF($B464="Dame",IF(Q464=0,100,Q464),100)</f>
        <v>100</v>
      </c>
      <c r="AQ464" s="413">
        <f>IF($B464="Dame",IF(R464=0,100,R464),100)</f>
        <v>100</v>
      </c>
      <c r="AR464" s="413">
        <f>IF($B464="Dame",IF(S464=0,100,S464),100)</f>
        <v>100</v>
      </c>
      <c r="AS464" s="413">
        <f>IF($B464="Dame",IF(T464=0,100,T464),100)</f>
        <v>100</v>
      </c>
      <c r="AT464" s="413">
        <f>IF($B464="Dame",IF(U464=0,100,U464),100)</f>
        <v>100</v>
      </c>
      <c r="AU464" s="413">
        <f>IF($B464="Dame",IF(V464=0,100,V464),100)</f>
        <v>100</v>
      </c>
      <c r="AV464" s="413">
        <f>IF($B464="Dame",IF(W464=0,100,W464),100)</f>
        <v>100</v>
      </c>
      <c r="AW464" s="413">
        <f>IF($B464="Dame",IF(X464=0,100,X464),100)</f>
        <v>100</v>
      </c>
    </row>
    <row r="465" spans="1:49" x14ac:dyDescent="0.2">
      <c r="A465" s="319">
        <v>40443</v>
      </c>
      <c r="B465" s="319" t="s">
        <v>472</v>
      </c>
      <c r="C465" s="326">
        <v>295</v>
      </c>
      <c r="D465" s="319"/>
      <c r="E465" s="352">
        <v>2</v>
      </c>
      <c r="F465" s="352">
        <v>1</v>
      </c>
      <c r="G465" s="475">
        <v>3.048611111111111E-2</v>
      </c>
      <c r="H465" s="487" t="str">
        <f>IF(T465=J465,"Pers","")</f>
        <v>Pers</v>
      </c>
      <c r="I465" s="487" t="str">
        <f>IF(E465&gt;1,IF(G465=K465,"Pers",""),"")</f>
        <v>Pers</v>
      </c>
      <c r="J465" s="477">
        <f t="array" ref="J465">MIN(IF(L$13:L$1000=L465,T$13:T$1000))</f>
        <v>1.5162037037037035E-2</v>
      </c>
      <c r="K465" s="477">
        <f t="array" ref="K465">MIN(IF(L$13:L$1000=L465,U$13:U$1000))</f>
        <v>3.048611111111111E-2</v>
      </c>
      <c r="L465" s="326" t="s">
        <v>196</v>
      </c>
      <c r="M465" s="428">
        <v>2.3842592592592591E-3</v>
      </c>
      <c r="N465" s="428">
        <v>1.8518518518518517E-3</v>
      </c>
      <c r="O465" s="428">
        <v>1.8171296296296297E-3</v>
      </c>
      <c r="P465" s="428">
        <v>1.1574074074074073E-3</v>
      </c>
      <c r="Q465" s="428">
        <v>2.1759259259259258E-3</v>
      </c>
      <c r="R465" s="428">
        <v>2.5347222222222221E-3</v>
      </c>
      <c r="S465" s="428">
        <v>3.2407407407407406E-3</v>
      </c>
      <c r="T465" s="430">
        <f>SUM(M465:S465)</f>
        <v>1.5162037037037035E-2</v>
      </c>
      <c r="U465" s="488" t="s">
        <v>529</v>
      </c>
      <c r="V465" s="431"/>
      <c r="W465" s="343"/>
      <c r="X465" s="343"/>
      <c r="Y465" s="408"/>
      <c r="Z465" s="412">
        <f>IF(M465=0,100,M465)</f>
        <v>2.3842592592592591E-3</v>
      </c>
      <c r="AA465" s="412">
        <f>IF(N465=0,100,N465)</f>
        <v>1.8518518518518517E-3</v>
      </c>
      <c r="AB465" s="412">
        <f>IF(O465=0,100,O465)</f>
        <v>1.8171296296296297E-3</v>
      </c>
      <c r="AC465" s="412">
        <f>IF(P465=0,100,P465)</f>
        <v>1.1574074074074073E-3</v>
      </c>
      <c r="AD465" s="412">
        <f>IF(Q465=0,100,Q465)</f>
        <v>2.1759259259259258E-3</v>
      </c>
      <c r="AE465" s="412">
        <f>IF(R465=0,100,R465)</f>
        <v>2.5347222222222221E-3</v>
      </c>
      <c r="AF465" s="412">
        <f>IF(S465=0,100,S465)</f>
        <v>3.2407407407407406E-3</v>
      </c>
      <c r="AG465" s="412">
        <f>IF(T465=0,100,T465)</f>
        <v>1.5162037037037035E-2</v>
      </c>
      <c r="AH465" s="412" t="str">
        <f>IF(U465=0,100,U465)</f>
        <v>x</v>
      </c>
      <c r="AI465" s="412">
        <f>IF(V465=0,100,V465)</f>
        <v>100</v>
      </c>
      <c r="AJ465" s="412">
        <f>IF(W465=0,100,W465)</f>
        <v>100</v>
      </c>
      <c r="AK465" s="412">
        <f>IF(X465=0,100,X465)</f>
        <v>100</v>
      </c>
      <c r="AL465" s="413">
        <f>IF($B465="Dame",IF(M465=0,100,M465),100)</f>
        <v>100</v>
      </c>
      <c r="AM465" s="413">
        <f>IF($B465="Dame",IF(N465=0,100,N465),100)</f>
        <v>100</v>
      </c>
      <c r="AN465" s="413">
        <f>IF($B465="Dame",IF(O465=0,100,O465),100)</f>
        <v>100</v>
      </c>
      <c r="AO465" s="413">
        <f>IF($B465="Dame",IF(P465=0,100,P465),100)</f>
        <v>100</v>
      </c>
      <c r="AP465" s="413">
        <f>IF($B465="Dame",IF(Q465=0,100,Q465),100)</f>
        <v>100</v>
      </c>
      <c r="AQ465" s="413">
        <f>IF($B465="Dame",IF(R465=0,100,R465),100)</f>
        <v>100</v>
      </c>
      <c r="AR465" s="413">
        <f>IF($B465="Dame",IF(S465=0,100,S465),100)</f>
        <v>100</v>
      </c>
      <c r="AS465" s="413">
        <f>IF($B465="Dame",IF(T465=0,100,T465),100)</f>
        <v>100</v>
      </c>
      <c r="AT465" s="413">
        <f>IF($B465="Dame",IF(U465=0,100,U465),100)</f>
        <v>100</v>
      </c>
      <c r="AU465" s="413">
        <f>IF($B465="Dame",IF(V465=0,100,V465),100)</f>
        <v>100</v>
      </c>
      <c r="AV465" s="413">
        <f>IF($B465="Dame",IF(W465=0,100,W465),100)</f>
        <v>100</v>
      </c>
      <c r="AW465" s="413">
        <f>IF($B465="Dame",IF(X465=0,100,X465),100)</f>
        <v>100</v>
      </c>
    </row>
    <row r="466" spans="1:49" x14ac:dyDescent="0.2">
      <c r="A466" s="319">
        <v>40443</v>
      </c>
      <c r="B466" s="319" t="s">
        <v>472</v>
      </c>
      <c r="C466" s="326">
        <v>296</v>
      </c>
      <c r="D466" s="319"/>
      <c r="E466" s="352">
        <v>2</v>
      </c>
      <c r="F466" s="352">
        <v>2</v>
      </c>
      <c r="G466" s="475">
        <v>3.048611111111111E-2</v>
      </c>
      <c r="H466" s="487" t="str">
        <f>IF(T466=J466,"Pers","")</f>
        <v/>
      </c>
      <c r="I466" s="487" t="str">
        <f>IF(E466&gt;1,IF(G466=K466,"Pers",""),"")</f>
        <v>Pers</v>
      </c>
      <c r="J466" s="477">
        <f t="array" ref="J466">MIN(IF(L$13:L$1000=L466,T$13:T$1000))</f>
        <v>1.5162037037037035E-2</v>
      </c>
      <c r="K466" s="477">
        <f t="array" ref="K466">MIN(IF(L$13:L$1000=L466,U$13:U$1000))</f>
        <v>3.048611111111111E-2</v>
      </c>
      <c r="L466" s="326" t="s">
        <v>196</v>
      </c>
      <c r="M466" s="428">
        <v>2.7430555555555559E-3</v>
      </c>
      <c r="N466" s="428">
        <v>1.8518518518518517E-3</v>
      </c>
      <c r="O466" s="428">
        <v>1.8865740740740742E-3</v>
      </c>
      <c r="P466" s="428">
        <v>1.1921296296296296E-3</v>
      </c>
      <c r="Q466" s="428">
        <v>2.2106481481481478E-3</v>
      </c>
      <c r="R466" s="428">
        <v>2.4421296296296296E-3</v>
      </c>
      <c r="S466" s="428">
        <v>2.9976851851851848E-3</v>
      </c>
      <c r="T466" s="430">
        <f>SUM(M466:S466)</f>
        <v>1.5324074074074073E-2</v>
      </c>
      <c r="U466" s="332">
        <v>3.048611111111111E-2</v>
      </c>
      <c r="V466" s="330"/>
      <c r="W466" s="330"/>
      <c r="X466" s="343"/>
      <c r="Y466" s="406"/>
      <c r="Z466" s="412">
        <f>IF(M466=0,100,M466)</f>
        <v>2.7430555555555559E-3</v>
      </c>
      <c r="AA466" s="412">
        <f>IF(N466=0,100,N466)</f>
        <v>1.8518518518518517E-3</v>
      </c>
      <c r="AB466" s="412">
        <f>IF(O466=0,100,O466)</f>
        <v>1.8865740740740742E-3</v>
      </c>
      <c r="AC466" s="412">
        <f>IF(P466=0,100,P466)</f>
        <v>1.1921296296296296E-3</v>
      </c>
      <c r="AD466" s="412">
        <f>IF(Q466=0,100,Q466)</f>
        <v>2.2106481481481478E-3</v>
      </c>
      <c r="AE466" s="412">
        <f>IF(R466=0,100,R466)</f>
        <v>2.4421296296296296E-3</v>
      </c>
      <c r="AF466" s="412">
        <f>IF(S466=0,100,S466)</f>
        <v>2.9976851851851848E-3</v>
      </c>
      <c r="AG466" s="412">
        <f>IF(T466=0,100,T466)</f>
        <v>1.5324074074074073E-2</v>
      </c>
      <c r="AH466" s="412">
        <f>IF(U466=0,100,U466)</f>
        <v>3.048611111111111E-2</v>
      </c>
      <c r="AI466" s="412">
        <f>IF(V466=0,100,V466)</f>
        <v>100</v>
      </c>
      <c r="AJ466" s="412">
        <f>IF(W466=0,100,W466)</f>
        <v>100</v>
      </c>
      <c r="AK466" s="412">
        <f>IF(X466=0,100,X466)</f>
        <v>100</v>
      </c>
      <c r="AL466" s="413">
        <f>IF($B466="Dame",IF(M466=0,100,M466),100)</f>
        <v>100</v>
      </c>
      <c r="AM466" s="413">
        <f>IF($B466="Dame",IF(N466=0,100,N466),100)</f>
        <v>100</v>
      </c>
      <c r="AN466" s="413">
        <f>IF($B466="Dame",IF(O466=0,100,O466),100)</f>
        <v>100</v>
      </c>
      <c r="AO466" s="413">
        <f>IF($B466="Dame",IF(P466=0,100,P466),100)</f>
        <v>100</v>
      </c>
      <c r="AP466" s="413">
        <f>IF($B466="Dame",IF(Q466=0,100,Q466),100)</f>
        <v>100</v>
      </c>
      <c r="AQ466" s="413">
        <f>IF($B466="Dame",IF(R466=0,100,R466),100)</f>
        <v>100</v>
      </c>
      <c r="AR466" s="413">
        <f>IF($B466="Dame",IF(S466=0,100,S466),100)</f>
        <v>100</v>
      </c>
      <c r="AS466" s="413">
        <f>IF($B466="Dame",IF(T466=0,100,T466),100)</f>
        <v>100</v>
      </c>
      <c r="AT466" s="413">
        <f>IF($B466="Dame",IF(U466=0,100,U466),100)</f>
        <v>100</v>
      </c>
      <c r="AU466" s="413">
        <f>IF($B466="Dame",IF(V466=0,100,V466),100)</f>
        <v>100</v>
      </c>
      <c r="AV466" s="413">
        <f>IF($B466="Dame",IF(W466=0,100,W466),100)</f>
        <v>100</v>
      </c>
      <c r="AW466" s="413">
        <f>IF($B466="Dame",IF(X466=0,100,X466),100)</f>
        <v>100</v>
      </c>
    </row>
    <row r="467" spans="1:49" x14ac:dyDescent="0.2">
      <c r="A467" s="319">
        <v>40702</v>
      </c>
      <c r="B467" s="319" t="s">
        <v>472</v>
      </c>
      <c r="C467" s="326">
        <v>365</v>
      </c>
      <c r="D467" s="319"/>
      <c r="E467" s="352">
        <v>1</v>
      </c>
      <c r="F467" s="352">
        <v>1</v>
      </c>
      <c r="G467" s="474">
        <v>1.375E-2</v>
      </c>
      <c r="H467" s="487" t="str">
        <f>IF(T467=J467,"Pers","")</f>
        <v>Pers</v>
      </c>
      <c r="I467" s="487" t="str">
        <f>IF(E467&gt;1,IF(G467=K467,"Pers",""),"")</f>
        <v/>
      </c>
      <c r="J467" s="477">
        <f t="array" ref="J467">MIN(IF(L$13:L$1000=L467,T$13:T$1000))</f>
        <v>1.375E-2</v>
      </c>
      <c r="K467" s="477">
        <f t="array" ref="K467">MIN(IF(L$13:L$1000=L467,U$13:U$1000))</f>
        <v>0</v>
      </c>
      <c r="L467" s="320" t="s">
        <v>230</v>
      </c>
      <c r="M467" s="428">
        <v>2.2916666666666667E-3</v>
      </c>
      <c r="N467" s="428">
        <v>1.4467592592592594E-3</v>
      </c>
      <c r="O467" s="428">
        <v>1.7824074074074072E-3</v>
      </c>
      <c r="P467" s="428">
        <v>1.0648148148148147E-3</v>
      </c>
      <c r="Q467" s="428">
        <v>1.9097222222222222E-3</v>
      </c>
      <c r="R467" s="428">
        <v>2.3842592592592591E-3</v>
      </c>
      <c r="S467" s="428">
        <v>2.8703703703703708E-3</v>
      </c>
      <c r="T467" s="430">
        <f>SUM(M467:S467)</f>
        <v>1.375E-2</v>
      </c>
      <c r="U467" s="488" t="s">
        <v>529</v>
      </c>
      <c r="V467" s="343"/>
      <c r="W467" s="343"/>
      <c r="X467" s="343"/>
      <c r="Y467" s="408"/>
      <c r="Z467" s="412">
        <f>IF(M467=0,100,M467)</f>
        <v>2.2916666666666667E-3</v>
      </c>
      <c r="AA467" s="412">
        <f>IF(N467=0,100,N467)</f>
        <v>1.4467592592592594E-3</v>
      </c>
      <c r="AB467" s="412">
        <f>IF(O467=0,100,O467)</f>
        <v>1.7824074074074072E-3</v>
      </c>
      <c r="AC467" s="412">
        <f>IF(P467=0,100,P467)</f>
        <v>1.0648148148148147E-3</v>
      </c>
      <c r="AD467" s="412">
        <f>IF(Q467=0,100,Q467)</f>
        <v>1.9097222222222222E-3</v>
      </c>
      <c r="AE467" s="412">
        <f>IF(R467=0,100,R467)</f>
        <v>2.3842592592592591E-3</v>
      </c>
      <c r="AF467" s="412">
        <f>IF(S467=0,100,S467)</f>
        <v>2.8703703703703708E-3</v>
      </c>
      <c r="AG467" s="412">
        <f>IF(T467=0,100,T467)</f>
        <v>1.375E-2</v>
      </c>
      <c r="AH467" s="412" t="str">
        <f>IF(U467=0,100,U467)</f>
        <v>x</v>
      </c>
      <c r="AI467" s="412">
        <f>IF(V467=0,100,V467)</f>
        <v>100</v>
      </c>
      <c r="AJ467" s="412">
        <f>IF(W467=0,100,W467)</f>
        <v>100</v>
      </c>
      <c r="AK467" s="412">
        <f>IF(X467=0,100,X467)</f>
        <v>100</v>
      </c>
      <c r="AL467" s="413">
        <f>IF($B467="Dame",IF(M467=0,100,M467),100)</f>
        <v>100</v>
      </c>
      <c r="AM467" s="413">
        <f>IF($B467="Dame",IF(N467=0,100,N467),100)</f>
        <v>100</v>
      </c>
      <c r="AN467" s="413">
        <f>IF($B467="Dame",IF(O467=0,100,O467),100)</f>
        <v>100</v>
      </c>
      <c r="AO467" s="413">
        <f>IF($B467="Dame",IF(P467=0,100,P467),100)</f>
        <v>100</v>
      </c>
      <c r="AP467" s="413">
        <f>IF($B467="Dame",IF(Q467=0,100,Q467),100)</f>
        <v>100</v>
      </c>
      <c r="AQ467" s="413">
        <f>IF($B467="Dame",IF(R467=0,100,R467),100)</f>
        <v>100</v>
      </c>
      <c r="AR467" s="413">
        <f>IF($B467="Dame",IF(S467=0,100,S467),100)</f>
        <v>100</v>
      </c>
      <c r="AS467" s="413">
        <f>IF($B467="Dame",IF(T467=0,100,T467),100)</f>
        <v>100</v>
      </c>
      <c r="AT467" s="413">
        <f>IF($B467="Dame",IF(U467=0,100,U467),100)</f>
        <v>100</v>
      </c>
      <c r="AU467" s="413">
        <f>IF($B467="Dame",IF(V467=0,100,V467),100)</f>
        <v>100</v>
      </c>
      <c r="AV467" s="413">
        <f>IF($B467="Dame",IF(W467=0,100,W467),100)</f>
        <v>100</v>
      </c>
      <c r="AW467" s="413">
        <f>IF($B467="Dame",IF(X467=0,100,X467),100)</f>
        <v>100</v>
      </c>
    </row>
    <row r="468" spans="1:49" x14ac:dyDescent="0.2">
      <c r="A468" s="319">
        <v>40702</v>
      </c>
      <c r="B468" s="319" t="s">
        <v>469</v>
      </c>
      <c r="C468" s="326">
        <v>102</v>
      </c>
      <c r="D468" s="319"/>
      <c r="E468" s="352">
        <v>1</v>
      </c>
      <c r="F468" s="352">
        <v>1</v>
      </c>
      <c r="G468" s="474">
        <v>1.6770833333333332E-2</v>
      </c>
      <c r="H468" s="487" t="str">
        <f>IF(T468=J468,"Pers","")</f>
        <v/>
      </c>
      <c r="I468" s="487" t="str">
        <f>IF(E468&gt;1,IF(G468=K468,"Pers",""),"")</f>
        <v/>
      </c>
      <c r="J468" s="477">
        <f t="array" ref="J468">MIN(IF(L$13:L$1000=L468,T$13:T$1000))</f>
        <v>1.6423611111111111E-2</v>
      </c>
      <c r="K468" s="477">
        <f t="array" ref="K468">MIN(IF(L$13:L$1000=L468,U$13:U$1000))</f>
        <v>0</v>
      </c>
      <c r="L468" s="320" t="s">
        <v>89</v>
      </c>
      <c r="M468" s="428">
        <v>2.8587962962962963E-3</v>
      </c>
      <c r="N468" s="428">
        <v>1.8287037037037037E-3</v>
      </c>
      <c r="O468" s="428">
        <v>2.1527777777777778E-3</v>
      </c>
      <c r="P468" s="428">
        <v>1.2731481481481483E-3</v>
      </c>
      <c r="Q468" s="428">
        <v>2.4768518518518516E-3</v>
      </c>
      <c r="R468" s="428">
        <v>2.7893518518518519E-3</v>
      </c>
      <c r="S468" s="428">
        <v>3.3912037037037036E-3</v>
      </c>
      <c r="T468" s="430">
        <f>SUM(M468:S468)</f>
        <v>1.6770833333333332E-2</v>
      </c>
      <c r="U468" s="488" t="s">
        <v>529</v>
      </c>
      <c r="V468" s="343"/>
      <c r="W468" s="343"/>
      <c r="X468" s="343"/>
      <c r="Y468" s="408"/>
      <c r="Z468" s="412">
        <f>IF(M468=0,100,M468)</f>
        <v>2.8587962962962963E-3</v>
      </c>
      <c r="AA468" s="412">
        <f>IF(N468=0,100,N468)</f>
        <v>1.8287037037037037E-3</v>
      </c>
      <c r="AB468" s="412">
        <f>IF(O468=0,100,O468)</f>
        <v>2.1527777777777778E-3</v>
      </c>
      <c r="AC468" s="412">
        <f>IF(P468=0,100,P468)</f>
        <v>1.2731481481481483E-3</v>
      </c>
      <c r="AD468" s="412">
        <f>IF(Q468=0,100,Q468)</f>
        <v>2.4768518518518516E-3</v>
      </c>
      <c r="AE468" s="412">
        <f>IF(R468=0,100,R468)</f>
        <v>2.7893518518518519E-3</v>
      </c>
      <c r="AF468" s="412">
        <f>IF(S468=0,100,S468)</f>
        <v>3.3912037037037036E-3</v>
      </c>
      <c r="AG468" s="412">
        <f>IF(T468=0,100,T468)</f>
        <v>1.6770833333333332E-2</v>
      </c>
      <c r="AH468" s="412" t="str">
        <f>IF(U468=0,100,U468)</f>
        <v>x</v>
      </c>
      <c r="AI468" s="412">
        <f>IF(V468=0,100,V468)</f>
        <v>100</v>
      </c>
      <c r="AJ468" s="412">
        <f>IF(W468=0,100,W468)</f>
        <v>100</v>
      </c>
      <c r="AK468" s="412">
        <f>IF(X468=0,100,X468)</f>
        <v>100</v>
      </c>
      <c r="AL468" s="413">
        <f>IF($B468="Dame",IF(M468=0,100,M468),100)</f>
        <v>2.8587962962962963E-3</v>
      </c>
      <c r="AM468" s="413">
        <f>IF($B468="Dame",IF(N468=0,100,N468),100)</f>
        <v>1.8287037037037037E-3</v>
      </c>
      <c r="AN468" s="413">
        <f>IF($B468="Dame",IF(O468=0,100,O468),100)</f>
        <v>2.1527777777777778E-3</v>
      </c>
      <c r="AO468" s="413">
        <f>IF($B468="Dame",IF(P468=0,100,P468),100)</f>
        <v>1.2731481481481483E-3</v>
      </c>
      <c r="AP468" s="413">
        <f>IF($B468="Dame",IF(Q468=0,100,Q468),100)</f>
        <v>2.4768518518518516E-3</v>
      </c>
      <c r="AQ468" s="413">
        <f>IF($B468="Dame",IF(R468=0,100,R468),100)</f>
        <v>2.7893518518518519E-3</v>
      </c>
      <c r="AR468" s="413">
        <f>IF($B468="Dame",IF(S468=0,100,S468),100)</f>
        <v>3.3912037037037036E-3</v>
      </c>
      <c r="AS468" s="413">
        <f>IF($B468="Dame",IF(T468=0,100,T468),100)</f>
        <v>1.6770833333333332E-2</v>
      </c>
      <c r="AT468" s="413" t="str">
        <f>IF($B468="Dame",IF(U468=0,100,U468),100)</f>
        <v>x</v>
      </c>
      <c r="AU468" s="413">
        <f>IF($B468="Dame",IF(V468=0,100,V468),100)</f>
        <v>100</v>
      </c>
      <c r="AV468" s="413">
        <f>IF($B468="Dame",IF(W468=0,100,W468),100)</f>
        <v>100</v>
      </c>
      <c r="AW468" s="413">
        <f>IF($B468="Dame",IF(X468=0,100,X468),100)</f>
        <v>100</v>
      </c>
    </row>
    <row r="469" spans="1:49" x14ac:dyDescent="0.2">
      <c r="A469" s="319">
        <v>40702</v>
      </c>
      <c r="B469" s="319" t="s">
        <v>469</v>
      </c>
      <c r="C469" s="326">
        <v>128</v>
      </c>
      <c r="D469" s="319"/>
      <c r="E469" s="352">
        <v>1</v>
      </c>
      <c r="F469" s="352">
        <v>1</v>
      </c>
      <c r="G469" s="474">
        <v>1.7962962962962962E-2</v>
      </c>
      <c r="H469" s="487" t="str">
        <f>IF(T469=J469,"Pers","")</f>
        <v>Pers</v>
      </c>
      <c r="I469" s="487" t="str">
        <f>IF(E469&gt;1,IF(G469=K469,"Pers",""),"")</f>
        <v/>
      </c>
      <c r="J469" s="477">
        <f t="array" ref="J469">MIN(IF(L$13:L$1000=L469,T$13:T$1000))</f>
        <v>1.7962962962962962E-2</v>
      </c>
      <c r="K469" s="477">
        <f t="array" ref="K469">MIN(IF(L$13:L$1000=L469,U$13:U$1000))</f>
        <v>0</v>
      </c>
      <c r="L469" s="320" t="s">
        <v>106</v>
      </c>
      <c r="M469" s="428">
        <v>3.1481481481481482E-3</v>
      </c>
      <c r="N469" s="428">
        <v>1.9328703703703704E-3</v>
      </c>
      <c r="O469" s="428">
        <v>2.2222222222222222E-3</v>
      </c>
      <c r="P469" s="428">
        <v>1.3310185185185185E-3</v>
      </c>
      <c r="Q469" s="428">
        <v>2.685185185185185E-3</v>
      </c>
      <c r="R469" s="428">
        <v>2.8703703703703708E-3</v>
      </c>
      <c r="S469" s="428">
        <v>3.7731481481481483E-3</v>
      </c>
      <c r="T469" s="430">
        <f>SUM(M469:S469)</f>
        <v>1.7962962962962962E-2</v>
      </c>
      <c r="U469" s="488" t="s">
        <v>529</v>
      </c>
      <c r="V469" s="343"/>
      <c r="W469" s="343"/>
      <c r="X469" s="343"/>
      <c r="Y469" s="408"/>
      <c r="Z469" s="412">
        <f>IF(M469=0,100,M469)</f>
        <v>3.1481481481481482E-3</v>
      </c>
      <c r="AA469" s="412">
        <f>IF(N469=0,100,N469)</f>
        <v>1.9328703703703704E-3</v>
      </c>
      <c r="AB469" s="412">
        <f>IF(O469=0,100,O469)</f>
        <v>2.2222222222222222E-3</v>
      </c>
      <c r="AC469" s="412">
        <f>IF(P469=0,100,P469)</f>
        <v>1.3310185185185185E-3</v>
      </c>
      <c r="AD469" s="412">
        <f>IF(Q469=0,100,Q469)</f>
        <v>2.685185185185185E-3</v>
      </c>
      <c r="AE469" s="412">
        <f>IF(R469=0,100,R469)</f>
        <v>2.8703703703703708E-3</v>
      </c>
      <c r="AF469" s="412">
        <f>IF(S469=0,100,S469)</f>
        <v>3.7731481481481483E-3</v>
      </c>
      <c r="AG469" s="412">
        <f>IF(T469=0,100,T469)</f>
        <v>1.7962962962962962E-2</v>
      </c>
      <c r="AH469" s="412" t="str">
        <f>IF(U469=0,100,U469)</f>
        <v>x</v>
      </c>
      <c r="AI469" s="412">
        <f>IF(V469=0,100,V469)</f>
        <v>100</v>
      </c>
      <c r="AJ469" s="412">
        <f>IF(W469=0,100,W469)</f>
        <v>100</v>
      </c>
      <c r="AK469" s="412">
        <f>IF(X469=0,100,X469)</f>
        <v>100</v>
      </c>
      <c r="AL469" s="413">
        <f>IF($B469="Dame",IF(M469=0,100,M469),100)</f>
        <v>3.1481481481481482E-3</v>
      </c>
      <c r="AM469" s="413">
        <f>IF($B469="Dame",IF(N469=0,100,N469),100)</f>
        <v>1.9328703703703704E-3</v>
      </c>
      <c r="AN469" s="413">
        <f>IF($B469="Dame",IF(O469=0,100,O469),100)</f>
        <v>2.2222222222222222E-3</v>
      </c>
      <c r="AO469" s="413">
        <f>IF($B469="Dame",IF(P469=0,100,P469),100)</f>
        <v>1.3310185185185185E-3</v>
      </c>
      <c r="AP469" s="413">
        <f>IF($B469="Dame",IF(Q469=0,100,Q469),100)</f>
        <v>2.685185185185185E-3</v>
      </c>
      <c r="AQ469" s="413">
        <f>IF($B469="Dame",IF(R469=0,100,R469),100)</f>
        <v>2.8703703703703708E-3</v>
      </c>
      <c r="AR469" s="413">
        <f>IF($B469="Dame",IF(S469=0,100,S469),100)</f>
        <v>3.7731481481481483E-3</v>
      </c>
      <c r="AS469" s="413">
        <f>IF($B469="Dame",IF(T469=0,100,T469),100)</f>
        <v>1.7962962962962962E-2</v>
      </c>
      <c r="AT469" s="413" t="str">
        <f>IF($B469="Dame",IF(U469=0,100,U469),100)</f>
        <v>x</v>
      </c>
      <c r="AU469" s="413">
        <f>IF($B469="Dame",IF(V469=0,100,V469),100)</f>
        <v>100</v>
      </c>
      <c r="AV469" s="413">
        <f>IF($B469="Dame",IF(W469=0,100,W469),100)</f>
        <v>100</v>
      </c>
      <c r="AW469" s="413">
        <f>IF($B469="Dame",IF(X469=0,100,X469),100)</f>
        <v>100</v>
      </c>
    </row>
    <row r="470" spans="1:49" x14ac:dyDescent="0.2">
      <c r="A470" s="319">
        <v>40702</v>
      </c>
      <c r="B470" s="319" t="s">
        <v>472</v>
      </c>
      <c r="C470" s="389"/>
      <c r="D470" s="333"/>
      <c r="E470" s="352">
        <v>1</v>
      </c>
      <c r="F470" s="352">
        <v>1</v>
      </c>
      <c r="G470" s="474">
        <v>2.0370370370370369E-2</v>
      </c>
      <c r="H470" s="487" t="str">
        <f>IF(T470=J470,"Pers","")</f>
        <v/>
      </c>
      <c r="I470" s="487" t="str">
        <f>IF(E470&gt;1,IF(G470=K470,"Pers",""),"")</f>
        <v/>
      </c>
      <c r="J470" s="477">
        <f t="array" ref="J470">MIN(IF(L$13:L$1000=L470,T$13:T$1000))</f>
        <v>1.6574074074074074E-2</v>
      </c>
      <c r="K470" s="477">
        <f t="array" ref="K470">MIN(IF(L$13:L$1000=L470,U$13:U$1000))</f>
        <v>0</v>
      </c>
      <c r="L470" s="320" t="s">
        <v>128</v>
      </c>
      <c r="M470" s="428">
        <v>3.0555555555555557E-3</v>
      </c>
      <c r="N470" s="428">
        <v>2.4074074074074076E-3</v>
      </c>
      <c r="O470" s="428">
        <v>2.3726851851851851E-3</v>
      </c>
      <c r="P470" s="428">
        <v>1.736111111111111E-3</v>
      </c>
      <c r="Q470" s="428">
        <v>2.8819444444444444E-3</v>
      </c>
      <c r="R470" s="428">
        <v>3.2986111111111111E-3</v>
      </c>
      <c r="S470" s="428">
        <v>4.6180555555555558E-3</v>
      </c>
      <c r="T470" s="430">
        <f>SUM(M470:S470)</f>
        <v>2.0370370370370369E-2</v>
      </c>
      <c r="U470" s="488" t="s">
        <v>529</v>
      </c>
      <c r="V470" s="343"/>
      <c r="W470" s="343"/>
      <c r="X470" s="343"/>
      <c r="Y470" s="408"/>
      <c r="Z470" s="412">
        <f>IF(M470=0,100,M470)</f>
        <v>3.0555555555555557E-3</v>
      </c>
      <c r="AA470" s="412">
        <f>IF(N470=0,100,N470)</f>
        <v>2.4074074074074076E-3</v>
      </c>
      <c r="AB470" s="412">
        <f>IF(O470=0,100,O470)</f>
        <v>2.3726851851851851E-3</v>
      </c>
      <c r="AC470" s="412">
        <f>IF(P470=0,100,P470)</f>
        <v>1.736111111111111E-3</v>
      </c>
      <c r="AD470" s="412">
        <f>IF(Q470=0,100,Q470)</f>
        <v>2.8819444444444444E-3</v>
      </c>
      <c r="AE470" s="412">
        <f>IF(R470=0,100,R470)</f>
        <v>3.2986111111111111E-3</v>
      </c>
      <c r="AF470" s="412">
        <f>IF(S470=0,100,S470)</f>
        <v>4.6180555555555558E-3</v>
      </c>
      <c r="AG470" s="412">
        <f>IF(T470=0,100,T470)</f>
        <v>2.0370370370370369E-2</v>
      </c>
      <c r="AH470" s="412" t="str">
        <f>IF(U470=0,100,U470)</f>
        <v>x</v>
      </c>
      <c r="AI470" s="412">
        <f>IF(V470=0,100,V470)</f>
        <v>100</v>
      </c>
      <c r="AJ470" s="412">
        <f>IF(W470=0,100,W470)</f>
        <v>100</v>
      </c>
      <c r="AK470" s="412">
        <f>IF(X470=0,100,X470)</f>
        <v>100</v>
      </c>
      <c r="AL470" s="413">
        <f>IF($B470="Dame",IF(M470=0,100,M470),100)</f>
        <v>100</v>
      </c>
      <c r="AM470" s="413">
        <f>IF($B470="Dame",IF(N470=0,100,N470),100)</f>
        <v>100</v>
      </c>
      <c r="AN470" s="413">
        <f>IF($B470="Dame",IF(O470=0,100,O470),100)</f>
        <v>100</v>
      </c>
      <c r="AO470" s="413">
        <f>IF($B470="Dame",IF(P470=0,100,P470),100)</f>
        <v>100</v>
      </c>
      <c r="AP470" s="413">
        <f>IF($B470="Dame",IF(Q470=0,100,Q470),100)</f>
        <v>100</v>
      </c>
      <c r="AQ470" s="413">
        <f>IF($B470="Dame",IF(R470=0,100,R470),100)</f>
        <v>100</v>
      </c>
      <c r="AR470" s="413">
        <f>IF($B470="Dame",IF(S470=0,100,S470),100)</f>
        <v>100</v>
      </c>
      <c r="AS470" s="413">
        <f>IF($B470="Dame",IF(T470=0,100,T470),100)</f>
        <v>100</v>
      </c>
      <c r="AT470" s="413">
        <f>IF($B470="Dame",IF(U470=0,100,U470),100)</f>
        <v>100</v>
      </c>
      <c r="AU470" s="413">
        <f>IF($B470="Dame",IF(V470=0,100,V470),100)</f>
        <v>100</v>
      </c>
      <c r="AV470" s="413">
        <f>IF($B470="Dame",IF(W470=0,100,W470),100)</f>
        <v>100</v>
      </c>
      <c r="AW470" s="413">
        <f>IF($B470="Dame",IF(X470=0,100,X470),100)</f>
        <v>100</v>
      </c>
    </row>
    <row r="471" spans="1:49" x14ac:dyDescent="0.2">
      <c r="A471" s="319">
        <v>40702</v>
      </c>
      <c r="B471" s="319" t="s">
        <v>472</v>
      </c>
      <c r="C471" s="389"/>
      <c r="D471" s="333"/>
      <c r="E471" s="352">
        <v>1</v>
      </c>
      <c r="F471" s="352">
        <v>1</v>
      </c>
      <c r="G471" s="474">
        <v>2.0393518518518519E-2</v>
      </c>
      <c r="H471" s="487" t="str">
        <f>IF(T471=J471,"Pers","")</f>
        <v>Pers</v>
      </c>
      <c r="I471" s="487" t="str">
        <f>IF(E471&gt;1,IF(G471=K471,"Pers",""),"")</f>
        <v/>
      </c>
      <c r="J471" s="477">
        <f t="array" ref="J471">MIN(IF(L$13:L$1000=L471,T$13:T$1000))</f>
        <v>2.0393518518518519E-2</v>
      </c>
      <c r="K471" s="477">
        <f t="array" ref="K471">MIN(IF(L$13:L$1000=L471,U$13:U$1000))</f>
        <v>0</v>
      </c>
      <c r="L471" s="320" t="s">
        <v>438</v>
      </c>
      <c r="M471" s="428">
        <v>3.3449074074074071E-3</v>
      </c>
      <c r="N471" s="428">
        <v>2.1180555555555553E-3</v>
      </c>
      <c r="O471" s="428">
        <v>2.673611111111111E-3</v>
      </c>
      <c r="P471" s="428">
        <v>1.5624999999999999E-3</v>
      </c>
      <c r="Q471" s="428">
        <v>2.9050925925925928E-3</v>
      </c>
      <c r="R471" s="428">
        <v>3.4606481481481485E-3</v>
      </c>
      <c r="S471" s="428">
        <v>4.3287037037037035E-3</v>
      </c>
      <c r="T471" s="430">
        <f>SUM(M471:S471)</f>
        <v>2.0393518518518519E-2</v>
      </c>
      <c r="U471" s="488" t="s">
        <v>529</v>
      </c>
      <c r="V471" s="343"/>
      <c r="W471" s="343"/>
      <c r="X471" s="343"/>
      <c r="Y471" s="408"/>
      <c r="Z471" s="412">
        <f>IF(M471=0,100,M471)</f>
        <v>3.3449074074074071E-3</v>
      </c>
      <c r="AA471" s="412">
        <f>IF(N471=0,100,N471)</f>
        <v>2.1180555555555553E-3</v>
      </c>
      <c r="AB471" s="412">
        <f>IF(O471=0,100,O471)</f>
        <v>2.673611111111111E-3</v>
      </c>
      <c r="AC471" s="412">
        <f>IF(P471=0,100,P471)</f>
        <v>1.5624999999999999E-3</v>
      </c>
      <c r="AD471" s="412">
        <f>IF(Q471=0,100,Q471)</f>
        <v>2.9050925925925928E-3</v>
      </c>
      <c r="AE471" s="412">
        <f>IF(R471=0,100,R471)</f>
        <v>3.4606481481481485E-3</v>
      </c>
      <c r="AF471" s="412">
        <f>IF(S471=0,100,S471)</f>
        <v>4.3287037037037035E-3</v>
      </c>
      <c r="AG471" s="412">
        <f>IF(T471=0,100,T471)</f>
        <v>2.0393518518518519E-2</v>
      </c>
      <c r="AH471" s="412" t="str">
        <f>IF(U471=0,100,U471)</f>
        <v>x</v>
      </c>
      <c r="AI471" s="412">
        <f>IF(V471=0,100,V471)</f>
        <v>100</v>
      </c>
      <c r="AJ471" s="412">
        <f>IF(W471=0,100,W471)</f>
        <v>100</v>
      </c>
      <c r="AK471" s="412">
        <f>IF(X471=0,100,X471)</f>
        <v>100</v>
      </c>
      <c r="AL471" s="413">
        <f>IF($B471="Dame",IF(M471=0,100,M471),100)</f>
        <v>100</v>
      </c>
      <c r="AM471" s="413">
        <f>IF($B471="Dame",IF(N471=0,100,N471),100)</f>
        <v>100</v>
      </c>
      <c r="AN471" s="413">
        <f>IF($B471="Dame",IF(O471=0,100,O471),100)</f>
        <v>100</v>
      </c>
      <c r="AO471" s="413">
        <f>IF($B471="Dame",IF(P471=0,100,P471),100)</f>
        <v>100</v>
      </c>
      <c r="AP471" s="413">
        <f>IF($B471="Dame",IF(Q471=0,100,Q471),100)</f>
        <v>100</v>
      </c>
      <c r="AQ471" s="413">
        <f>IF($B471="Dame",IF(R471=0,100,R471),100)</f>
        <v>100</v>
      </c>
      <c r="AR471" s="413">
        <f>IF($B471="Dame",IF(S471=0,100,S471),100)</f>
        <v>100</v>
      </c>
      <c r="AS471" s="413">
        <f>IF($B471="Dame",IF(T471=0,100,T471),100)</f>
        <v>100</v>
      </c>
      <c r="AT471" s="413">
        <f>IF($B471="Dame",IF(U471=0,100,U471),100)</f>
        <v>100</v>
      </c>
      <c r="AU471" s="413">
        <f>IF($B471="Dame",IF(V471=0,100,V471),100)</f>
        <v>100</v>
      </c>
      <c r="AV471" s="413">
        <f>IF($B471="Dame",IF(W471=0,100,W471),100)</f>
        <v>100</v>
      </c>
      <c r="AW471" s="413">
        <f>IF($B471="Dame",IF(X471=0,100,X471),100)</f>
        <v>100</v>
      </c>
    </row>
    <row r="472" spans="1:49" x14ac:dyDescent="0.2">
      <c r="A472" s="319">
        <v>40702</v>
      </c>
      <c r="B472" s="319" t="s">
        <v>469</v>
      </c>
      <c r="C472" s="326">
        <v>137</v>
      </c>
      <c r="D472" s="319"/>
      <c r="E472" s="352">
        <v>1</v>
      </c>
      <c r="F472" s="352">
        <v>1</v>
      </c>
      <c r="G472" s="474">
        <v>2.0555555555555556E-2</v>
      </c>
      <c r="H472" s="487" t="str">
        <f>IF(T472=J472,"Pers","")</f>
        <v>Pers</v>
      </c>
      <c r="I472" s="487" t="str">
        <f>IF(E472&gt;1,IF(G472=K472,"Pers",""),"")</f>
        <v/>
      </c>
      <c r="J472" s="477">
        <f t="array" ref="J472">MIN(IF(L$13:L$1000=L472,T$13:T$1000))</f>
        <v>2.0555555555555556E-2</v>
      </c>
      <c r="K472" s="477">
        <f t="array" ref="K472">MIN(IF(L$13:L$1000=L472,U$13:U$1000))</f>
        <v>0</v>
      </c>
      <c r="L472" s="320" t="s">
        <v>114</v>
      </c>
      <c r="M472" s="428">
        <v>3.4953703703703705E-3</v>
      </c>
      <c r="N472" s="428">
        <v>2.3379629629629631E-3</v>
      </c>
      <c r="O472" s="428">
        <v>2.5694444444444445E-3</v>
      </c>
      <c r="P472" s="428">
        <v>1.7013888888888892E-3</v>
      </c>
      <c r="Q472" s="428">
        <v>2.8240740740740739E-3</v>
      </c>
      <c r="R472" s="428">
        <v>3.3101851851851851E-3</v>
      </c>
      <c r="S472" s="428">
        <v>4.31712962962963E-3</v>
      </c>
      <c r="T472" s="430">
        <f>SUM(M472:S472)</f>
        <v>2.0555555555555556E-2</v>
      </c>
      <c r="U472" s="488" t="s">
        <v>529</v>
      </c>
      <c r="V472" s="343"/>
      <c r="W472" s="343"/>
      <c r="X472" s="343"/>
      <c r="Y472" s="408"/>
      <c r="Z472" s="412">
        <f>IF(M472=0,100,M472)</f>
        <v>3.4953703703703705E-3</v>
      </c>
      <c r="AA472" s="412">
        <f>IF(N472=0,100,N472)</f>
        <v>2.3379629629629631E-3</v>
      </c>
      <c r="AB472" s="412">
        <f>IF(O472=0,100,O472)</f>
        <v>2.5694444444444445E-3</v>
      </c>
      <c r="AC472" s="412">
        <f>IF(P472=0,100,P472)</f>
        <v>1.7013888888888892E-3</v>
      </c>
      <c r="AD472" s="412">
        <f>IF(Q472=0,100,Q472)</f>
        <v>2.8240740740740739E-3</v>
      </c>
      <c r="AE472" s="412">
        <f>IF(R472=0,100,R472)</f>
        <v>3.3101851851851851E-3</v>
      </c>
      <c r="AF472" s="412">
        <f>IF(S472=0,100,S472)</f>
        <v>4.31712962962963E-3</v>
      </c>
      <c r="AG472" s="412">
        <f>IF(T472=0,100,T472)</f>
        <v>2.0555555555555556E-2</v>
      </c>
      <c r="AH472" s="412" t="str">
        <f>IF(U472=0,100,U472)</f>
        <v>x</v>
      </c>
      <c r="AI472" s="412">
        <f>IF(V472=0,100,V472)</f>
        <v>100</v>
      </c>
      <c r="AJ472" s="412">
        <f>IF(W472=0,100,W472)</f>
        <v>100</v>
      </c>
      <c r="AK472" s="412">
        <f>IF(X472=0,100,X472)</f>
        <v>100</v>
      </c>
      <c r="AL472" s="413">
        <f>IF($B472="Dame",IF(M472=0,100,M472),100)</f>
        <v>3.4953703703703705E-3</v>
      </c>
      <c r="AM472" s="413">
        <f>IF($B472="Dame",IF(N472=0,100,N472),100)</f>
        <v>2.3379629629629631E-3</v>
      </c>
      <c r="AN472" s="413">
        <f>IF($B472="Dame",IF(O472=0,100,O472),100)</f>
        <v>2.5694444444444445E-3</v>
      </c>
      <c r="AO472" s="413">
        <f>IF($B472="Dame",IF(P472=0,100,P472),100)</f>
        <v>1.7013888888888892E-3</v>
      </c>
      <c r="AP472" s="413">
        <f>IF($B472="Dame",IF(Q472=0,100,Q472),100)</f>
        <v>2.8240740740740739E-3</v>
      </c>
      <c r="AQ472" s="413">
        <f>IF($B472="Dame",IF(R472=0,100,R472),100)</f>
        <v>3.3101851851851851E-3</v>
      </c>
      <c r="AR472" s="413">
        <f>IF($B472="Dame",IF(S472=0,100,S472),100)</f>
        <v>4.31712962962963E-3</v>
      </c>
      <c r="AS472" s="413">
        <f>IF($B472="Dame",IF(T472=0,100,T472),100)</f>
        <v>2.0555555555555556E-2</v>
      </c>
      <c r="AT472" s="413" t="str">
        <f>IF($B472="Dame",IF(U472=0,100,U472),100)</f>
        <v>x</v>
      </c>
      <c r="AU472" s="413">
        <f>IF($B472="Dame",IF(V472=0,100,V472),100)</f>
        <v>100</v>
      </c>
      <c r="AV472" s="413">
        <f>IF($B472="Dame",IF(W472=0,100,W472),100)</f>
        <v>100</v>
      </c>
      <c r="AW472" s="413">
        <f>IF($B472="Dame",IF(X472=0,100,X472),100)</f>
        <v>100</v>
      </c>
    </row>
    <row r="473" spans="1:49" x14ac:dyDescent="0.2">
      <c r="A473" s="319">
        <v>40702</v>
      </c>
      <c r="B473" s="319" t="s">
        <v>469</v>
      </c>
      <c r="C473" s="326">
        <v>124</v>
      </c>
      <c r="D473" s="319"/>
      <c r="E473" s="352">
        <v>1</v>
      </c>
      <c r="F473" s="352">
        <v>1</v>
      </c>
      <c r="G473" s="474">
        <v>2.2326388888888889E-2</v>
      </c>
      <c r="H473" s="487" t="str">
        <f>IF(T473=J473,"Pers","")</f>
        <v/>
      </c>
      <c r="I473" s="487" t="str">
        <f>IF(E473&gt;1,IF(G473=K473,"Pers",""),"")</f>
        <v/>
      </c>
      <c r="J473" s="477">
        <f t="array" ref="J473">MIN(IF(L$13:L$1000=L473,T$13:T$1000))</f>
        <v>2.1111111111111108E-2</v>
      </c>
      <c r="K473" s="477">
        <f t="array" ref="K473">MIN(IF(L$13:L$1000=L473,U$13:U$1000))</f>
        <v>0</v>
      </c>
      <c r="L473" s="320" t="s">
        <v>104</v>
      </c>
      <c r="M473" s="428">
        <v>3.3912037037037036E-3</v>
      </c>
      <c r="N473" s="428">
        <v>2.7083333333333334E-3</v>
      </c>
      <c r="O473" s="428">
        <v>2.6620370370370374E-3</v>
      </c>
      <c r="P473" s="428">
        <v>1.689814814814815E-3</v>
      </c>
      <c r="Q473" s="428">
        <v>3.37962962962963E-3</v>
      </c>
      <c r="R473" s="428">
        <v>3.5416666666666665E-3</v>
      </c>
      <c r="S473" s="428">
        <v>4.9537037037037041E-3</v>
      </c>
      <c r="T473" s="430">
        <f>SUM(M473:S473)</f>
        <v>2.2326388888888889E-2</v>
      </c>
      <c r="U473" s="488" t="s">
        <v>529</v>
      </c>
      <c r="V473" s="343"/>
      <c r="W473" s="343"/>
      <c r="X473" s="343"/>
      <c r="Y473" s="408"/>
      <c r="Z473" s="412">
        <f>IF(M473=0,100,M473)</f>
        <v>3.3912037037037036E-3</v>
      </c>
      <c r="AA473" s="412">
        <f>IF(N473=0,100,N473)</f>
        <v>2.7083333333333334E-3</v>
      </c>
      <c r="AB473" s="412">
        <f>IF(O473=0,100,O473)</f>
        <v>2.6620370370370374E-3</v>
      </c>
      <c r="AC473" s="412">
        <f>IF(P473=0,100,P473)</f>
        <v>1.689814814814815E-3</v>
      </c>
      <c r="AD473" s="412">
        <f>IF(Q473=0,100,Q473)</f>
        <v>3.37962962962963E-3</v>
      </c>
      <c r="AE473" s="412">
        <f>IF(R473=0,100,R473)</f>
        <v>3.5416666666666665E-3</v>
      </c>
      <c r="AF473" s="412">
        <f>IF(S473=0,100,S473)</f>
        <v>4.9537037037037041E-3</v>
      </c>
      <c r="AG473" s="412">
        <f>IF(T473=0,100,T473)</f>
        <v>2.2326388888888889E-2</v>
      </c>
      <c r="AH473" s="412" t="str">
        <f>IF(U473=0,100,U473)</f>
        <v>x</v>
      </c>
      <c r="AI473" s="412">
        <f>IF(V473=0,100,V473)</f>
        <v>100</v>
      </c>
      <c r="AJ473" s="412">
        <f>IF(W473=0,100,W473)</f>
        <v>100</v>
      </c>
      <c r="AK473" s="412">
        <f>IF(X473=0,100,X473)</f>
        <v>100</v>
      </c>
      <c r="AL473" s="413">
        <f>IF($B473="Dame",IF(M473=0,100,M473),100)</f>
        <v>3.3912037037037036E-3</v>
      </c>
      <c r="AM473" s="413">
        <f>IF($B473="Dame",IF(N473=0,100,N473),100)</f>
        <v>2.7083333333333334E-3</v>
      </c>
      <c r="AN473" s="413">
        <f>IF($B473="Dame",IF(O473=0,100,O473),100)</f>
        <v>2.6620370370370374E-3</v>
      </c>
      <c r="AO473" s="413">
        <f>IF($B473="Dame",IF(P473=0,100,P473),100)</f>
        <v>1.689814814814815E-3</v>
      </c>
      <c r="AP473" s="413">
        <f>IF($B473="Dame",IF(Q473=0,100,Q473),100)</f>
        <v>3.37962962962963E-3</v>
      </c>
      <c r="AQ473" s="413">
        <f>IF($B473="Dame",IF(R473=0,100,R473),100)</f>
        <v>3.5416666666666665E-3</v>
      </c>
      <c r="AR473" s="413">
        <f>IF($B473="Dame",IF(S473=0,100,S473),100)</f>
        <v>4.9537037037037041E-3</v>
      </c>
      <c r="AS473" s="413">
        <f>IF($B473="Dame",IF(T473=0,100,T473),100)</f>
        <v>2.2326388888888889E-2</v>
      </c>
      <c r="AT473" s="413" t="str">
        <f>IF($B473="Dame",IF(U473=0,100,U473),100)</f>
        <v>x</v>
      </c>
      <c r="AU473" s="413">
        <f>IF($B473="Dame",IF(V473=0,100,V473),100)</f>
        <v>100</v>
      </c>
      <c r="AV473" s="413">
        <f>IF($B473="Dame",IF(W473=0,100,W473),100)</f>
        <v>100</v>
      </c>
      <c r="AW473" s="413">
        <f>IF($B473="Dame",IF(X473=0,100,X473),100)</f>
        <v>100</v>
      </c>
    </row>
    <row r="474" spans="1:49" x14ac:dyDescent="0.2">
      <c r="A474" s="319">
        <v>40702</v>
      </c>
      <c r="B474" s="319" t="s">
        <v>472</v>
      </c>
      <c r="C474" s="389"/>
      <c r="D474" s="333"/>
      <c r="E474" s="352">
        <v>1</v>
      </c>
      <c r="F474" s="352">
        <v>1</v>
      </c>
      <c r="G474" s="474">
        <v>2.3842592592592592E-2</v>
      </c>
      <c r="H474" s="487" t="str">
        <f>IF(T474=J474,"Pers","")</f>
        <v>Pers</v>
      </c>
      <c r="I474" s="487" t="str">
        <f>IF(E474&gt;1,IF(G474=K474,"Pers",""),"")</f>
        <v/>
      </c>
      <c r="J474" s="477">
        <f t="array" ref="J474">MIN(IF(L$13:L$1000=L474,T$13:T$1000))</f>
        <v>2.3842592592592592E-2</v>
      </c>
      <c r="K474" s="477">
        <f t="array" ref="K474">MIN(IF(L$13:L$1000=L474,U$13:U$1000))</f>
        <v>0</v>
      </c>
      <c r="L474" s="320" t="s">
        <v>439</v>
      </c>
      <c r="M474" s="428">
        <v>3.9004629629629632E-3</v>
      </c>
      <c r="N474" s="428">
        <v>2.3148148148148151E-3</v>
      </c>
      <c r="O474" s="428">
        <v>3.1597222222222222E-3</v>
      </c>
      <c r="P474" s="428">
        <v>2.3148148148148151E-3</v>
      </c>
      <c r="Q474" s="428">
        <v>3.37962962962963E-3</v>
      </c>
      <c r="R474" s="428">
        <v>3.8541666666666668E-3</v>
      </c>
      <c r="S474" s="428">
        <v>4.9189814814814816E-3</v>
      </c>
      <c r="T474" s="430">
        <f>SUM(M474:S474)</f>
        <v>2.3842592592592592E-2</v>
      </c>
      <c r="U474" s="488" t="s">
        <v>529</v>
      </c>
      <c r="V474" s="343"/>
      <c r="W474" s="343"/>
      <c r="X474" s="343"/>
      <c r="Y474" s="408"/>
      <c r="Z474" s="412">
        <f>IF(M474=0,100,M474)</f>
        <v>3.9004629629629632E-3</v>
      </c>
      <c r="AA474" s="412">
        <f>IF(N474=0,100,N474)</f>
        <v>2.3148148148148151E-3</v>
      </c>
      <c r="AB474" s="412">
        <f>IF(O474=0,100,O474)</f>
        <v>3.1597222222222222E-3</v>
      </c>
      <c r="AC474" s="412">
        <f>IF(P474=0,100,P474)</f>
        <v>2.3148148148148151E-3</v>
      </c>
      <c r="AD474" s="412">
        <f>IF(Q474=0,100,Q474)</f>
        <v>3.37962962962963E-3</v>
      </c>
      <c r="AE474" s="412">
        <f>IF(R474=0,100,R474)</f>
        <v>3.8541666666666668E-3</v>
      </c>
      <c r="AF474" s="412">
        <f>IF(S474=0,100,S474)</f>
        <v>4.9189814814814816E-3</v>
      </c>
      <c r="AG474" s="412">
        <f>IF(T474=0,100,T474)</f>
        <v>2.3842592592592592E-2</v>
      </c>
      <c r="AH474" s="412" t="str">
        <f>IF(U474=0,100,U474)</f>
        <v>x</v>
      </c>
      <c r="AI474" s="412">
        <f>IF(V474=0,100,V474)</f>
        <v>100</v>
      </c>
      <c r="AJ474" s="412">
        <f>IF(W474=0,100,W474)</f>
        <v>100</v>
      </c>
      <c r="AK474" s="412">
        <f>IF(X474=0,100,X474)</f>
        <v>100</v>
      </c>
      <c r="AL474" s="413">
        <f>IF($B474="Dame",IF(M474=0,100,M474),100)</f>
        <v>100</v>
      </c>
      <c r="AM474" s="413">
        <f>IF($B474="Dame",IF(N474=0,100,N474),100)</f>
        <v>100</v>
      </c>
      <c r="AN474" s="413">
        <f>IF($B474="Dame",IF(O474=0,100,O474),100)</f>
        <v>100</v>
      </c>
      <c r="AO474" s="413">
        <f>IF($B474="Dame",IF(P474=0,100,P474),100)</f>
        <v>100</v>
      </c>
      <c r="AP474" s="413">
        <f>IF($B474="Dame",IF(Q474=0,100,Q474),100)</f>
        <v>100</v>
      </c>
      <c r="AQ474" s="413">
        <f>IF($B474="Dame",IF(R474=0,100,R474),100)</f>
        <v>100</v>
      </c>
      <c r="AR474" s="413">
        <f>IF($B474="Dame",IF(S474=0,100,S474),100)</f>
        <v>100</v>
      </c>
      <c r="AS474" s="413">
        <f>IF($B474="Dame",IF(T474=0,100,T474),100)</f>
        <v>100</v>
      </c>
      <c r="AT474" s="413">
        <f>IF($B474="Dame",IF(U474=0,100,U474),100)</f>
        <v>100</v>
      </c>
      <c r="AU474" s="413">
        <f>IF($B474="Dame",IF(V474=0,100,V474),100)</f>
        <v>100</v>
      </c>
      <c r="AV474" s="413">
        <f>IF($B474="Dame",IF(W474=0,100,W474),100)</f>
        <v>100</v>
      </c>
      <c r="AW474" s="413">
        <f>IF($B474="Dame",IF(X474=0,100,X474),100)</f>
        <v>100</v>
      </c>
    </row>
    <row r="475" spans="1:49" x14ac:dyDescent="0.2">
      <c r="A475" s="319">
        <v>40702</v>
      </c>
      <c r="B475" s="319" t="s">
        <v>472</v>
      </c>
      <c r="C475" s="389"/>
      <c r="D475" s="333"/>
      <c r="E475" s="352">
        <v>1</v>
      </c>
      <c r="F475" s="352">
        <v>1</v>
      </c>
      <c r="G475" s="474">
        <v>2.3969907407407405E-2</v>
      </c>
      <c r="H475" s="487" t="str">
        <f>IF(T475=J475,"Pers","")</f>
        <v>Pers</v>
      </c>
      <c r="I475" s="487" t="str">
        <f>IF(E475&gt;1,IF(G475=K475,"Pers",""),"")</f>
        <v/>
      </c>
      <c r="J475" s="477">
        <f t="array" ref="J475">MIN(IF(L$13:L$1000=L475,T$13:T$1000))</f>
        <v>2.3969907407407405E-2</v>
      </c>
      <c r="K475" s="477">
        <f t="array" ref="K475">MIN(IF(L$13:L$1000=L475,U$13:U$1000))</f>
        <v>0</v>
      </c>
      <c r="L475" s="320" t="s">
        <v>440</v>
      </c>
      <c r="M475" s="428">
        <v>3.9351851851851857E-3</v>
      </c>
      <c r="N475" s="428">
        <v>2.0138888888888888E-3</v>
      </c>
      <c r="O475" s="428">
        <v>3.2291666666666666E-3</v>
      </c>
      <c r="P475" s="428">
        <v>2.3148148148148151E-3</v>
      </c>
      <c r="Q475" s="428">
        <v>3.3217592592592591E-3</v>
      </c>
      <c r="R475" s="428">
        <v>4.1203703703703706E-3</v>
      </c>
      <c r="S475" s="428">
        <v>5.0347222222222225E-3</v>
      </c>
      <c r="T475" s="430">
        <f>SUM(M475:S475)</f>
        <v>2.3969907407407405E-2</v>
      </c>
      <c r="U475" s="488" t="s">
        <v>529</v>
      </c>
      <c r="V475" s="343"/>
      <c r="W475" s="343"/>
      <c r="X475" s="343"/>
      <c r="Y475" s="408"/>
      <c r="Z475" s="412">
        <f>IF(M475=0,100,M475)</f>
        <v>3.9351851851851857E-3</v>
      </c>
      <c r="AA475" s="412">
        <f>IF(N475=0,100,N475)</f>
        <v>2.0138888888888888E-3</v>
      </c>
      <c r="AB475" s="412">
        <f>IF(O475=0,100,O475)</f>
        <v>3.2291666666666666E-3</v>
      </c>
      <c r="AC475" s="412">
        <f>IF(P475=0,100,P475)</f>
        <v>2.3148148148148151E-3</v>
      </c>
      <c r="AD475" s="412">
        <f>IF(Q475=0,100,Q475)</f>
        <v>3.3217592592592591E-3</v>
      </c>
      <c r="AE475" s="412">
        <f>IF(R475=0,100,R475)</f>
        <v>4.1203703703703706E-3</v>
      </c>
      <c r="AF475" s="412">
        <f>IF(S475=0,100,S475)</f>
        <v>5.0347222222222225E-3</v>
      </c>
      <c r="AG475" s="412">
        <f>IF(T475=0,100,T475)</f>
        <v>2.3969907407407405E-2</v>
      </c>
      <c r="AH475" s="412" t="str">
        <f>IF(U475=0,100,U475)</f>
        <v>x</v>
      </c>
      <c r="AI475" s="412">
        <f>IF(V475=0,100,V475)</f>
        <v>100</v>
      </c>
      <c r="AJ475" s="412">
        <f>IF(W475=0,100,W475)</f>
        <v>100</v>
      </c>
      <c r="AK475" s="412">
        <f>IF(X475=0,100,X475)</f>
        <v>100</v>
      </c>
      <c r="AL475" s="413">
        <f>IF($B475="Dame",IF(M475=0,100,M475),100)</f>
        <v>100</v>
      </c>
      <c r="AM475" s="413">
        <f>IF($B475="Dame",IF(N475=0,100,N475),100)</f>
        <v>100</v>
      </c>
      <c r="AN475" s="413">
        <f>IF($B475="Dame",IF(O475=0,100,O475),100)</f>
        <v>100</v>
      </c>
      <c r="AO475" s="413">
        <f>IF($B475="Dame",IF(P475=0,100,P475),100)</f>
        <v>100</v>
      </c>
      <c r="AP475" s="413">
        <f>IF($B475="Dame",IF(Q475=0,100,Q475),100)</f>
        <v>100</v>
      </c>
      <c r="AQ475" s="413">
        <f>IF($B475="Dame",IF(R475=0,100,R475),100)</f>
        <v>100</v>
      </c>
      <c r="AR475" s="413">
        <f>IF($B475="Dame",IF(S475=0,100,S475),100)</f>
        <v>100</v>
      </c>
      <c r="AS475" s="413">
        <f>IF($B475="Dame",IF(T475=0,100,T475),100)</f>
        <v>100</v>
      </c>
      <c r="AT475" s="413">
        <f>IF($B475="Dame",IF(U475=0,100,U475),100)</f>
        <v>100</v>
      </c>
      <c r="AU475" s="413">
        <f>IF($B475="Dame",IF(V475=0,100,V475),100)</f>
        <v>100</v>
      </c>
      <c r="AV475" s="413">
        <f>IF($B475="Dame",IF(W475=0,100,W475),100)</f>
        <v>100</v>
      </c>
      <c r="AW475" s="413">
        <f>IF($B475="Dame",IF(X475=0,100,X475),100)</f>
        <v>100</v>
      </c>
    </row>
    <row r="476" spans="1:49" x14ac:dyDescent="0.2">
      <c r="A476" s="319">
        <v>40702</v>
      </c>
      <c r="B476" s="319" t="s">
        <v>469</v>
      </c>
      <c r="C476" s="326">
        <v>13</v>
      </c>
      <c r="D476" s="319"/>
      <c r="E476" s="352">
        <v>1</v>
      </c>
      <c r="F476" s="352">
        <v>1</v>
      </c>
      <c r="G476" s="474">
        <v>2.3969907407407409E-2</v>
      </c>
      <c r="H476" s="487" t="str">
        <f>IF(T476=J476,"Pers","")</f>
        <v/>
      </c>
      <c r="I476" s="487" t="str">
        <f>IF(E476&gt;1,IF(G476=K476,"Pers",""),"")</f>
        <v/>
      </c>
      <c r="J476" s="477">
        <f t="array" ref="J476">MIN(IF(L$13:L$1000=L476,T$13:T$1000))</f>
        <v>2.2685185185185187E-2</v>
      </c>
      <c r="K476" s="477">
        <f t="array" ref="K476">MIN(IF(L$13:L$1000=L476,U$13:U$1000))</f>
        <v>0</v>
      </c>
      <c r="L476" s="320" t="s">
        <v>23</v>
      </c>
      <c r="M476" s="428">
        <v>3.8657407407407408E-3</v>
      </c>
      <c r="N476" s="428">
        <v>2.6041666666666665E-3</v>
      </c>
      <c r="O476" s="428">
        <v>3.2175925925925926E-3</v>
      </c>
      <c r="P476" s="428">
        <v>1.8981481481481482E-3</v>
      </c>
      <c r="Q476" s="428">
        <v>3.4490740740740745E-3</v>
      </c>
      <c r="R476" s="428">
        <v>4.0162037037037033E-3</v>
      </c>
      <c r="S476" s="428">
        <v>4.9189814814814816E-3</v>
      </c>
      <c r="T476" s="430">
        <f>SUM(M476:S476)</f>
        <v>2.3969907407407409E-2</v>
      </c>
      <c r="U476" s="488" t="s">
        <v>529</v>
      </c>
      <c r="V476" s="343"/>
      <c r="W476" s="343"/>
      <c r="X476" s="343"/>
      <c r="Y476" s="408"/>
      <c r="Z476" s="412">
        <f>IF(M476=0,100,M476)</f>
        <v>3.8657407407407408E-3</v>
      </c>
      <c r="AA476" s="412">
        <f>IF(N476=0,100,N476)</f>
        <v>2.6041666666666665E-3</v>
      </c>
      <c r="AB476" s="412">
        <f>IF(O476=0,100,O476)</f>
        <v>3.2175925925925926E-3</v>
      </c>
      <c r="AC476" s="412">
        <f>IF(P476=0,100,P476)</f>
        <v>1.8981481481481482E-3</v>
      </c>
      <c r="AD476" s="412">
        <f>IF(Q476=0,100,Q476)</f>
        <v>3.4490740740740745E-3</v>
      </c>
      <c r="AE476" s="412">
        <f>IF(R476=0,100,R476)</f>
        <v>4.0162037037037033E-3</v>
      </c>
      <c r="AF476" s="412">
        <f>IF(S476=0,100,S476)</f>
        <v>4.9189814814814816E-3</v>
      </c>
      <c r="AG476" s="412">
        <f>IF(T476=0,100,T476)</f>
        <v>2.3969907407407409E-2</v>
      </c>
      <c r="AH476" s="412" t="str">
        <f>IF(U476=0,100,U476)</f>
        <v>x</v>
      </c>
      <c r="AI476" s="412">
        <f>IF(V476=0,100,V476)</f>
        <v>100</v>
      </c>
      <c r="AJ476" s="412">
        <f>IF(W476=0,100,W476)</f>
        <v>100</v>
      </c>
      <c r="AK476" s="412">
        <f>IF(X476=0,100,X476)</f>
        <v>100</v>
      </c>
      <c r="AL476" s="413">
        <f>IF($B476="Dame",IF(M476=0,100,M476),100)</f>
        <v>3.8657407407407408E-3</v>
      </c>
      <c r="AM476" s="413">
        <f>IF($B476="Dame",IF(N476=0,100,N476),100)</f>
        <v>2.6041666666666665E-3</v>
      </c>
      <c r="AN476" s="413">
        <f>IF($B476="Dame",IF(O476=0,100,O476),100)</f>
        <v>3.2175925925925926E-3</v>
      </c>
      <c r="AO476" s="413">
        <f>IF($B476="Dame",IF(P476=0,100,P476),100)</f>
        <v>1.8981481481481482E-3</v>
      </c>
      <c r="AP476" s="413">
        <f>IF($B476="Dame",IF(Q476=0,100,Q476),100)</f>
        <v>3.4490740740740745E-3</v>
      </c>
      <c r="AQ476" s="413">
        <f>IF($B476="Dame",IF(R476=0,100,R476),100)</f>
        <v>4.0162037037037033E-3</v>
      </c>
      <c r="AR476" s="413">
        <f>IF($B476="Dame",IF(S476=0,100,S476),100)</f>
        <v>4.9189814814814816E-3</v>
      </c>
      <c r="AS476" s="413">
        <f>IF($B476="Dame",IF(T476=0,100,T476),100)</f>
        <v>2.3969907407407409E-2</v>
      </c>
      <c r="AT476" s="413" t="str">
        <f>IF($B476="Dame",IF(U476=0,100,U476),100)</f>
        <v>x</v>
      </c>
      <c r="AU476" s="413">
        <f>IF($B476="Dame",IF(V476=0,100,V476),100)</f>
        <v>100</v>
      </c>
      <c r="AV476" s="413">
        <f>IF($B476="Dame",IF(W476=0,100,W476),100)</f>
        <v>100</v>
      </c>
      <c r="AW476" s="413">
        <f>IF($B476="Dame",IF(X476=0,100,X476),100)</f>
        <v>100</v>
      </c>
    </row>
    <row r="477" spans="1:49" x14ac:dyDescent="0.2">
      <c r="A477" s="319">
        <v>40702</v>
      </c>
      <c r="B477" s="319" t="s">
        <v>472</v>
      </c>
      <c r="C477" s="389"/>
      <c r="D477" s="333"/>
      <c r="E477" s="352">
        <v>1</v>
      </c>
      <c r="F477" s="352">
        <v>1</v>
      </c>
      <c r="G477" s="474">
        <v>2.3993055555555552E-2</v>
      </c>
      <c r="H477" s="487" t="str">
        <f>IF(T477=J477,"Pers","")</f>
        <v>Pers</v>
      </c>
      <c r="I477" s="487" t="str">
        <f>IF(E477&gt;1,IF(G477=K477,"Pers",""),"")</f>
        <v/>
      </c>
      <c r="J477" s="477">
        <f t="array" ref="J477">MIN(IF(L$13:L$1000=L477,T$13:T$1000))</f>
        <v>2.3993055555555552E-2</v>
      </c>
      <c r="K477" s="477">
        <f t="array" ref="K477">MIN(IF(L$13:L$1000=L477,U$13:U$1000))</f>
        <v>0</v>
      </c>
      <c r="L477" s="320" t="s">
        <v>441</v>
      </c>
      <c r="M477" s="428">
        <v>3.5069444444444445E-3</v>
      </c>
      <c r="N477" s="428">
        <v>2.5578703703703705E-3</v>
      </c>
      <c r="O477" s="428">
        <v>3.1712962962962958E-3</v>
      </c>
      <c r="P477" s="428">
        <v>2.3263888888888887E-3</v>
      </c>
      <c r="Q477" s="428">
        <v>3.3217592592592591E-3</v>
      </c>
      <c r="R477" s="428">
        <v>3.8657407407407408E-3</v>
      </c>
      <c r="S477" s="428">
        <v>5.2430555555555555E-3</v>
      </c>
      <c r="T477" s="430">
        <f>SUM(M477:S477)</f>
        <v>2.3993055555555552E-2</v>
      </c>
      <c r="U477" s="488" t="s">
        <v>529</v>
      </c>
      <c r="V477" s="343"/>
      <c r="W477" s="343"/>
      <c r="X477" s="343"/>
      <c r="Y477" s="408"/>
      <c r="Z477" s="412">
        <f>IF(M477=0,100,M477)</f>
        <v>3.5069444444444445E-3</v>
      </c>
      <c r="AA477" s="412">
        <f>IF(N477=0,100,N477)</f>
        <v>2.5578703703703705E-3</v>
      </c>
      <c r="AB477" s="412">
        <f>IF(O477=0,100,O477)</f>
        <v>3.1712962962962958E-3</v>
      </c>
      <c r="AC477" s="412">
        <f>IF(P477=0,100,P477)</f>
        <v>2.3263888888888887E-3</v>
      </c>
      <c r="AD477" s="412">
        <f>IF(Q477=0,100,Q477)</f>
        <v>3.3217592592592591E-3</v>
      </c>
      <c r="AE477" s="412">
        <f>IF(R477=0,100,R477)</f>
        <v>3.8657407407407408E-3</v>
      </c>
      <c r="AF477" s="412">
        <f>IF(S477=0,100,S477)</f>
        <v>5.2430555555555555E-3</v>
      </c>
      <c r="AG477" s="412">
        <f>IF(T477=0,100,T477)</f>
        <v>2.3993055555555552E-2</v>
      </c>
      <c r="AH477" s="412" t="str">
        <f>IF(U477=0,100,U477)</f>
        <v>x</v>
      </c>
      <c r="AI477" s="412">
        <f>IF(V477=0,100,V477)</f>
        <v>100</v>
      </c>
      <c r="AJ477" s="412">
        <f>IF(W477=0,100,W477)</f>
        <v>100</v>
      </c>
      <c r="AK477" s="412">
        <f>IF(X477=0,100,X477)</f>
        <v>100</v>
      </c>
      <c r="AL477" s="413">
        <f>IF($B477="Dame",IF(M477=0,100,M477),100)</f>
        <v>100</v>
      </c>
      <c r="AM477" s="413">
        <f>IF($B477="Dame",IF(N477=0,100,N477),100)</f>
        <v>100</v>
      </c>
      <c r="AN477" s="413">
        <f>IF($B477="Dame",IF(O477=0,100,O477),100)</f>
        <v>100</v>
      </c>
      <c r="AO477" s="413">
        <f>IF($B477="Dame",IF(P477=0,100,P477),100)</f>
        <v>100</v>
      </c>
      <c r="AP477" s="413">
        <f>IF($B477="Dame",IF(Q477=0,100,Q477),100)</f>
        <v>100</v>
      </c>
      <c r="AQ477" s="413">
        <f>IF($B477="Dame",IF(R477=0,100,R477),100)</f>
        <v>100</v>
      </c>
      <c r="AR477" s="413">
        <f>IF($B477="Dame",IF(S477=0,100,S477),100)</f>
        <v>100</v>
      </c>
      <c r="AS477" s="413">
        <f>IF($B477="Dame",IF(T477=0,100,T477),100)</f>
        <v>100</v>
      </c>
      <c r="AT477" s="413">
        <f>IF($B477="Dame",IF(U477=0,100,U477),100)</f>
        <v>100</v>
      </c>
      <c r="AU477" s="413">
        <f>IF($B477="Dame",IF(V477=0,100,V477),100)</f>
        <v>100</v>
      </c>
      <c r="AV477" s="413">
        <f>IF($B477="Dame",IF(W477=0,100,W477),100)</f>
        <v>100</v>
      </c>
      <c r="AW477" s="413">
        <f>IF($B477="Dame",IF(X477=0,100,X477),100)</f>
        <v>100</v>
      </c>
    </row>
    <row r="478" spans="1:49" x14ac:dyDescent="0.2">
      <c r="A478" s="319">
        <v>40702</v>
      </c>
      <c r="B478" s="319" t="s">
        <v>472</v>
      </c>
      <c r="C478" s="326">
        <v>305</v>
      </c>
      <c r="D478" s="319"/>
      <c r="E478" s="352">
        <v>1</v>
      </c>
      <c r="F478" s="352">
        <v>1</v>
      </c>
      <c r="G478" s="474">
        <v>2.5740740740740738E-2</v>
      </c>
      <c r="H478" s="487" t="str">
        <f>IF(T478=J478,"Pers","")</f>
        <v/>
      </c>
      <c r="I478" s="487" t="str">
        <f>IF(E478&gt;1,IF(G478=K478,"Pers",""),"")</f>
        <v/>
      </c>
      <c r="J478" s="477">
        <f t="array" ref="J478">MIN(IF(L$13:L$1000=L478,T$13:T$1000))</f>
        <v>2.239583333333333E-2</v>
      </c>
      <c r="K478" s="477">
        <f t="array" ref="K478">MIN(IF(L$13:L$1000=L478,U$13:U$1000))</f>
        <v>0</v>
      </c>
      <c r="L478" s="320" t="s">
        <v>199</v>
      </c>
      <c r="M478" s="428">
        <v>4.2939814814814811E-3</v>
      </c>
      <c r="N478" s="428">
        <v>2.6967592592592594E-3</v>
      </c>
      <c r="O478" s="428">
        <v>3.1597222222222222E-3</v>
      </c>
      <c r="P478" s="428">
        <v>2.0949074074074073E-3</v>
      </c>
      <c r="Q478" s="428">
        <v>3.4606481481481485E-3</v>
      </c>
      <c r="R478" s="428"/>
      <c r="S478" s="428">
        <v>1.0034722222222221E-2</v>
      </c>
      <c r="T478" s="430">
        <f>SUM(M478:S478)</f>
        <v>2.5740740740740738E-2</v>
      </c>
      <c r="U478" s="488" t="s">
        <v>529</v>
      </c>
      <c r="V478" s="343"/>
      <c r="W478" s="343"/>
      <c r="X478" s="343"/>
      <c r="Y478" s="406"/>
      <c r="Z478" s="412">
        <f>IF(M478=0,100,M478)</f>
        <v>4.2939814814814811E-3</v>
      </c>
      <c r="AA478" s="412">
        <f>IF(N478=0,100,N478)</f>
        <v>2.6967592592592594E-3</v>
      </c>
      <c r="AB478" s="412">
        <f>IF(O478=0,100,O478)</f>
        <v>3.1597222222222222E-3</v>
      </c>
      <c r="AC478" s="412">
        <f>IF(P478=0,100,P478)</f>
        <v>2.0949074074074073E-3</v>
      </c>
      <c r="AD478" s="412">
        <f>IF(Q478=0,100,Q478)</f>
        <v>3.4606481481481485E-3</v>
      </c>
      <c r="AE478" s="412">
        <f>IF(R478=0,100,R478)</f>
        <v>100</v>
      </c>
      <c r="AF478" s="412">
        <f>IF(S478=0,100,S478)</f>
        <v>1.0034722222222221E-2</v>
      </c>
      <c r="AG478" s="412">
        <f>IF(T478=0,100,T478)</f>
        <v>2.5740740740740738E-2</v>
      </c>
      <c r="AH478" s="412" t="str">
        <f>IF(U478=0,100,U478)</f>
        <v>x</v>
      </c>
      <c r="AI478" s="412">
        <f>IF(V478=0,100,V478)</f>
        <v>100</v>
      </c>
      <c r="AJ478" s="412">
        <f>IF(W478=0,100,W478)</f>
        <v>100</v>
      </c>
      <c r="AK478" s="412">
        <f>IF(X478=0,100,X478)</f>
        <v>100</v>
      </c>
      <c r="AL478" s="413">
        <f>IF($B478="Dame",IF(M478=0,100,M478),100)</f>
        <v>100</v>
      </c>
      <c r="AM478" s="413">
        <f>IF($B478="Dame",IF(N478=0,100,N478),100)</f>
        <v>100</v>
      </c>
      <c r="AN478" s="413">
        <f>IF($B478="Dame",IF(O478=0,100,O478),100)</f>
        <v>100</v>
      </c>
      <c r="AO478" s="413">
        <f>IF($B478="Dame",IF(P478=0,100,P478),100)</f>
        <v>100</v>
      </c>
      <c r="AP478" s="413">
        <f>IF($B478="Dame",IF(Q478=0,100,Q478),100)</f>
        <v>100</v>
      </c>
      <c r="AQ478" s="413">
        <f>IF($B478="Dame",IF(R478=0,100,R478),100)</f>
        <v>100</v>
      </c>
      <c r="AR478" s="413">
        <f>IF($B478="Dame",IF(S478=0,100,S478),100)</f>
        <v>100</v>
      </c>
      <c r="AS478" s="413">
        <f>IF($B478="Dame",IF(T478=0,100,T478),100)</f>
        <v>100</v>
      </c>
      <c r="AT478" s="413">
        <f>IF($B478="Dame",IF(U478=0,100,U478),100)</f>
        <v>100</v>
      </c>
      <c r="AU478" s="413">
        <f>IF($B478="Dame",IF(V478=0,100,V478),100)</f>
        <v>100</v>
      </c>
      <c r="AV478" s="413">
        <f>IF($B478="Dame",IF(W478=0,100,W478),100)</f>
        <v>100</v>
      </c>
      <c r="AW478" s="413">
        <f>IF($B478="Dame",IF(X478=0,100,X478),100)</f>
        <v>100</v>
      </c>
    </row>
    <row r="479" spans="1:49" x14ac:dyDescent="0.2">
      <c r="A479" s="319">
        <v>40702</v>
      </c>
      <c r="B479" s="319" t="s">
        <v>469</v>
      </c>
      <c r="C479" s="389"/>
      <c r="D479" s="333"/>
      <c r="E479" s="352">
        <v>1</v>
      </c>
      <c r="F479" s="352">
        <v>1</v>
      </c>
      <c r="G479" s="474">
        <v>2.6203703703703701E-2</v>
      </c>
      <c r="H479" s="487" t="str">
        <f>IF(T479=J479,"Pers","")</f>
        <v>Pers</v>
      </c>
      <c r="I479" s="487" t="str">
        <f>IF(E479&gt;1,IF(G479=K479,"Pers",""),"")</f>
        <v/>
      </c>
      <c r="J479" s="477">
        <f t="array" ref="J479">MIN(IF(L$13:L$1000=L479,T$13:T$1000))</f>
        <v>2.6203703703703701E-2</v>
      </c>
      <c r="K479" s="477">
        <f t="array" ref="K479">MIN(IF(L$13:L$1000=L479,U$13:U$1000))</f>
        <v>0</v>
      </c>
      <c r="L479" s="320" t="s">
        <v>437</v>
      </c>
      <c r="M479" s="428">
        <v>4.2708333333333339E-3</v>
      </c>
      <c r="N479" s="428">
        <v>2.5462962962962961E-3</v>
      </c>
      <c r="O479" s="428">
        <v>3.2523148148148151E-3</v>
      </c>
      <c r="P479" s="428">
        <v>2.3611111111111111E-3</v>
      </c>
      <c r="Q479" s="428">
        <v>3.5532407407407405E-3</v>
      </c>
      <c r="R479" s="428">
        <v>3.9930555555555561E-3</v>
      </c>
      <c r="S479" s="428">
        <v>6.2268518518518515E-3</v>
      </c>
      <c r="T479" s="430">
        <f>SUM(M479:S479)</f>
        <v>2.6203703703703701E-2</v>
      </c>
      <c r="U479" s="488" t="s">
        <v>529</v>
      </c>
      <c r="V479" s="343"/>
      <c r="W479" s="343"/>
      <c r="X479" s="343"/>
      <c r="Y479" s="406"/>
      <c r="Z479" s="412">
        <f>IF(M479=0,100,M479)</f>
        <v>4.2708333333333339E-3</v>
      </c>
      <c r="AA479" s="412">
        <f>IF(N479=0,100,N479)</f>
        <v>2.5462962962962961E-3</v>
      </c>
      <c r="AB479" s="412">
        <f>IF(O479=0,100,O479)</f>
        <v>3.2523148148148151E-3</v>
      </c>
      <c r="AC479" s="412">
        <f>IF(P479=0,100,P479)</f>
        <v>2.3611111111111111E-3</v>
      </c>
      <c r="AD479" s="412">
        <f>IF(Q479=0,100,Q479)</f>
        <v>3.5532407407407405E-3</v>
      </c>
      <c r="AE479" s="412">
        <f>IF(R479=0,100,R479)</f>
        <v>3.9930555555555561E-3</v>
      </c>
      <c r="AF479" s="412">
        <f>IF(S479=0,100,S479)</f>
        <v>6.2268518518518515E-3</v>
      </c>
      <c r="AG479" s="412">
        <f>IF(T479=0,100,T479)</f>
        <v>2.6203703703703701E-2</v>
      </c>
      <c r="AH479" s="412" t="str">
        <f>IF(U479=0,100,U479)</f>
        <v>x</v>
      </c>
      <c r="AI479" s="412">
        <f>IF(V479=0,100,V479)</f>
        <v>100</v>
      </c>
      <c r="AJ479" s="412">
        <f>IF(W479=0,100,W479)</f>
        <v>100</v>
      </c>
      <c r="AK479" s="412">
        <f>IF(X479=0,100,X479)</f>
        <v>100</v>
      </c>
      <c r="AL479" s="413">
        <f>IF($B479="Dame",IF(M479=0,100,M479),100)</f>
        <v>4.2708333333333339E-3</v>
      </c>
      <c r="AM479" s="413">
        <f>IF($B479="Dame",IF(N479=0,100,N479),100)</f>
        <v>2.5462962962962961E-3</v>
      </c>
      <c r="AN479" s="413">
        <f>IF($B479="Dame",IF(O479=0,100,O479),100)</f>
        <v>3.2523148148148151E-3</v>
      </c>
      <c r="AO479" s="413">
        <f>IF($B479="Dame",IF(P479=0,100,P479),100)</f>
        <v>2.3611111111111111E-3</v>
      </c>
      <c r="AP479" s="413">
        <f>IF($B479="Dame",IF(Q479=0,100,Q479),100)</f>
        <v>3.5532407407407405E-3</v>
      </c>
      <c r="AQ479" s="413">
        <f>IF($B479="Dame",IF(R479=0,100,R479),100)</f>
        <v>3.9930555555555561E-3</v>
      </c>
      <c r="AR479" s="413">
        <f>IF($B479="Dame",IF(S479=0,100,S479),100)</f>
        <v>6.2268518518518515E-3</v>
      </c>
      <c r="AS479" s="413">
        <f>IF($B479="Dame",IF(T479=0,100,T479),100)</f>
        <v>2.6203703703703701E-2</v>
      </c>
      <c r="AT479" s="413" t="str">
        <f>IF($B479="Dame",IF(U479=0,100,U479),100)</f>
        <v>x</v>
      </c>
      <c r="AU479" s="413">
        <f>IF($B479="Dame",IF(V479=0,100,V479),100)</f>
        <v>100</v>
      </c>
      <c r="AV479" s="413">
        <f>IF($B479="Dame",IF(W479=0,100,W479),100)</f>
        <v>100</v>
      </c>
      <c r="AW479" s="413">
        <f>IF($B479="Dame",IF(X479=0,100,X479),100)</f>
        <v>100</v>
      </c>
    </row>
    <row r="480" spans="1:49" x14ac:dyDescent="0.2">
      <c r="A480" s="319">
        <v>40702</v>
      </c>
      <c r="B480" s="319" t="s">
        <v>472</v>
      </c>
      <c r="C480" s="389"/>
      <c r="D480" s="333"/>
      <c r="E480" s="352">
        <v>1</v>
      </c>
      <c r="F480" s="352">
        <v>1</v>
      </c>
      <c r="G480" s="474">
        <v>2.9328703703703708E-2</v>
      </c>
      <c r="H480" s="487" t="str">
        <f>IF(T480=J480,"Pers","")</f>
        <v>Pers</v>
      </c>
      <c r="I480" s="487" t="str">
        <f>IF(E480&gt;1,IF(G480=K480,"Pers",""),"")</f>
        <v/>
      </c>
      <c r="J480" s="477">
        <f t="array" ref="J480">MIN(IF(L$13:L$1000=L480,T$13:T$1000))</f>
        <v>2.9328703703703708E-2</v>
      </c>
      <c r="K480" s="477">
        <f t="array" ref="K480">MIN(IF(L$13:L$1000=L480,U$13:U$1000))</f>
        <v>0</v>
      </c>
      <c r="L480" s="320" t="s">
        <v>442</v>
      </c>
      <c r="M480" s="428">
        <v>4.9652777777777777E-3</v>
      </c>
      <c r="N480" s="428">
        <v>2.8124999999999995E-3</v>
      </c>
      <c r="O480" s="428">
        <v>3.6574074074074074E-3</v>
      </c>
      <c r="P480" s="428">
        <v>2.0601851851851853E-3</v>
      </c>
      <c r="Q480" s="428">
        <v>3.9814814814814817E-3</v>
      </c>
      <c r="R480" s="428">
        <v>4.8379629629629632E-3</v>
      </c>
      <c r="S480" s="428">
        <v>7.013888888888889E-3</v>
      </c>
      <c r="T480" s="430">
        <f>SUM(M480:S480)</f>
        <v>2.9328703703703708E-2</v>
      </c>
      <c r="U480" s="488" t="s">
        <v>529</v>
      </c>
      <c r="V480" s="343"/>
      <c r="W480" s="343"/>
      <c r="X480" s="343"/>
      <c r="Y480" s="408"/>
      <c r="Z480" s="412">
        <f>IF(M480=0,100,M480)</f>
        <v>4.9652777777777777E-3</v>
      </c>
      <c r="AA480" s="412">
        <f>IF(N480=0,100,N480)</f>
        <v>2.8124999999999995E-3</v>
      </c>
      <c r="AB480" s="412">
        <f>IF(O480=0,100,O480)</f>
        <v>3.6574074074074074E-3</v>
      </c>
      <c r="AC480" s="412">
        <f>IF(P480=0,100,P480)</f>
        <v>2.0601851851851853E-3</v>
      </c>
      <c r="AD480" s="412">
        <f>IF(Q480=0,100,Q480)</f>
        <v>3.9814814814814817E-3</v>
      </c>
      <c r="AE480" s="412">
        <f>IF(R480=0,100,R480)</f>
        <v>4.8379629629629632E-3</v>
      </c>
      <c r="AF480" s="412">
        <f>IF(S480=0,100,S480)</f>
        <v>7.013888888888889E-3</v>
      </c>
      <c r="AG480" s="412">
        <f>IF(T480=0,100,T480)</f>
        <v>2.9328703703703708E-2</v>
      </c>
      <c r="AH480" s="412" t="str">
        <f>IF(U480=0,100,U480)</f>
        <v>x</v>
      </c>
      <c r="AI480" s="412">
        <f>IF(V480=0,100,V480)</f>
        <v>100</v>
      </c>
      <c r="AJ480" s="412">
        <f>IF(W480=0,100,W480)</f>
        <v>100</v>
      </c>
      <c r="AK480" s="412">
        <f>IF(X480=0,100,X480)</f>
        <v>100</v>
      </c>
      <c r="AL480" s="413">
        <f>IF($B480="Dame",IF(M480=0,100,M480),100)</f>
        <v>100</v>
      </c>
      <c r="AM480" s="413">
        <f>IF($B480="Dame",IF(N480=0,100,N480),100)</f>
        <v>100</v>
      </c>
      <c r="AN480" s="413">
        <f>IF($B480="Dame",IF(O480=0,100,O480),100)</f>
        <v>100</v>
      </c>
      <c r="AO480" s="413">
        <f>IF($B480="Dame",IF(P480=0,100,P480),100)</f>
        <v>100</v>
      </c>
      <c r="AP480" s="413">
        <f>IF($B480="Dame",IF(Q480=0,100,Q480),100)</f>
        <v>100</v>
      </c>
      <c r="AQ480" s="413">
        <f>IF($B480="Dame",IF(R480=0,100,R480),100)</f>
        <v>100</v>
      </c>
      <c r="AR480" s="413">
        <f>IF($B480="Dame",IF(S480=0,100,S480),100)</f>
        <v>100</v>
      </c>
      <c r="AS480" s="413">
        <f>IF($B480="Dame",IF(T480=0,100,T480),100)</f>
        <v>100</v>
      </c>
      <c r="AT480" s="413">
        <f>IF($B480="Dame",IF(U480=0,100,U480),100)</f>
        <v>100</v>
      </c>
      <c r="AU480" s="413">
        <f>IF($B480="Dame",IF(V480=0,100,V480),100)</f>
        <v>100</v>
      </c>
      <c r="AV480" s="413">
        <f>IF($B480="Dame",IF(W480=0,100,W480),100)</f>
        <v>100</v>
      </c>
      <c r="AW480" s="413">
        <f>IF($B480="Dame",IF(X480=0,100,X480),100)</f>
        <v>100</v>
      </c>
    </row>
    <row r="481" spans="1:49" x14ac:dyDescent="0.2">
      <c r="A481" s="319">
        <v>40702</v>
      </c>
      <c r="B481" s="319" t="s">
        <v>472</v>
      </c>
      <c r="C481" s="389"/>
      <c r="D481" s="333"/>
      <c r="E481" s="352">
        <v>1</v>
      </c>
      <c r="F481" s="352">
        <v>1</v>
      </c>
      <c r="G481" s="474">
        <v>3.3136574074074075E-2</v>
      </c>
      <c r="H481" s="487" t="str">
        <f>IF(T481=J481,"Pers","")</f>
        <v>Pers</v>
      </c>
      <c r="I481" s="487" t="str">
        <f>IF(E481&gt;1,IF(G481=K481,"Pers",""),"")</f>
        <v/>
      </c>
      <c r="J481" s="477">
        <f t="array" ref="J481">MIN(IF(L$13:L$1000=L481,T$13:T$1000))</f>
        <v>3.3136574074074075E-2</v>
      </c>
      <c r="K481" s="477">
        <f t="array" ref="K481">MIN(IF(L$13:L$1000=L481,U$13:U$1000))</f>
        <v>0</v>
      </c>
      <c r="L481" s="320" t="s">
        <v>443</v>
      </c>
      <c r="M481" s="343"/>
      <c r="N481" s="428">
        <v>7.7083333333333335E-3</v>
      </c>
      <c r="O481" s="428">
        <v>4.6874999999999998E-3</v>
      </c>
      <c r="P481" s="428">
        <v>2.0833333333333333E-3</v>
      </c>
      <c r="Q481" s="428">
        <v>5.7870370370370376E-3</v>
      </c>
      <c r="R481" s="428">
        <v>5.0810185185185186E-3</v>
      </c>
      <c r="S481" s="428">
        <v>7.789351851851852E-3</v>
      </c>
      <c r="T481" s="430">
        <f>SUM(M481:S481)</f>
        <v>3.3136574074074075E-2</v>
      </c>
      <c r="U481" s="488" t="s">
        <v>529</v>
      </c>
      <c r="V481" s="343"/>
      <c r="W481" s="343"/>
      <c r="X481" s="343"/>
      <c r="Y481" s="408"/>
      <c r="Z481" s="412">
        <f>IF(M481=0,100,M481)</f>
        <v>100</v>
      </c>
      <c r="AA481" s="412">
        <f>IF(N481=0,100,N481)</f>
        <v>7.7083333333333335E-3</v>
      </c>
      <c r="AB481" s="412">
        <f>IF(O481=0,100,O481)</f>
        <v>4.6874999999999998E-3</v>
      </c>
      <c r="AC481" s="412">
        <f>IF(P481=0,100,P481)</f>
        <v>2.0833333333333333E-3</v>
      </c>
      <c r="AD481" s="412">
        <f>IF(Q481=0,100,Q481)</f>
        <v>5.7870370370370376E-3</v>
      </c>
      <c r="AE481" s="412">
        <f>IF(R481=0,100,R481)</f>
        <v>5.0810185185185186E-3</v>
      </c>
      <c r="AF481" s="412">
        <f>IF(S481=0,100,S481)</f>
        <v>7.789351851851852E-3</v>
      </c>
      <c r="AG481" s="412">
        <f>IF(T481=0,100,T481)</f>
        <v>3.3136574074074075E-2</v>
      </c>
      <c r="AH481" s="412" t="str">
        <f>IF(U481=0,100,U481)</f>
        <v>x</v>
      </c>
      <c r="AI481" s="412">
        <f>IF(V481=0,100,V481)</f>
        <v>100</v>
      </c>
      <c r="AJ481" s="412">
        <f>IF(W481=0,100,W481)</f>
        <v>100</v>
      </c>
      <c r="AK481" s="412">
        <f>IF(X481=0,100,X481)</f>
        <v>100</v>
      </c>
      <c r="AL481" s="413">
        <f>IF($B481="Dame",IF(M481=0,100,M481),100)</f>
        <v>100</v>
      </c>
      <c r="AM481" s="413">
        <f>IF($B481="Dame",IF(N481=0,100,N481),100)</f>
        <v>100</v>
      </c>
      <c r="AN481" s="413">
        <f>IF($B481="Dame",IF(O481=0,100,O481),100)</f>
        <v>100</v>
      </c>
      <c r="AO481" s="413">
        <f>IF($B481="Dame",IF(P481=0,100,P481),100)</f>
        <v>100</v>
      </c>
      <c r="AP481" s="413">
        <f>IF($B481="Dame",IF(Q481=0,100,Q481),100)</f>
        <v>100</v>
      </c>
      <c r="AQ481" s="413">
        <f>IF($B481="Dame",IF(R481=0,100,R481),100)</f>
        <v>100</v>
      </c>
      <c r="AR481" s="413">
        <f>IF($B481="Dame",IF(S481=0,100,S481),100)</f>
        <v>100</v>
      </c>
      <c r="AS481" s="413">
        <f>IF($B481="Dame",IF(T481=0,100,T481),100)</f>
        <v>100</v>
      </c>
      <c r="AT481" s="413">
        <f>IF($B481="Dame",IF(U481=0,100,U481),100)</f>
        <v>100</v>
      </c>
      <c r="AU481" s="413">
        <f>IF($B481="Dame",IF(V481=0,100,V481),100)</f>
        <v>100</v>
      </c>
      <c r="AV481" s="413">
        <f>IF($B481="Dame",IF(W481=0,100,W481),100)</f>
        <v>100</v>
      </c>
      <c r="AW481" s="413">
        <f>IF($B481="Dame",IF(X481=0,100,X481),100)</f>
        <v>100</v>
      </c>
    </row>
    <row r="482" spans="1:49" x14ac:dyDescent="0.2">
      <c r="A482" s="319">
        <v>40702</v>
      </c>
      <c r="B482" s="319" t="s">
        <v>472</v>
      </c>
      <c r="C482" s="389"/>
      <c r="D482" s="333"/>
      <c r="E482" s="352">
        <v>1</v>
      </c>
      <c r="F482" s="352">
        <v>1</v>
      </c>
      <c r="G482" s="474">
        <v>3.321759259259259E-2</v>
      </c>
      <c r="H482" s="487" t="str">
        <f>IF(T482=J482,"Pers","")</f>
        <v>Pers</v>
      </c>
      <c r="I482" s="487" t="str">
        <f>IF(E482&gt;1,IF(G482=K482,"Pers",""),"")</f>
        <v/>
      </c>
      <c r="J482" s="477">
        <f t="array" ref="J482">MIN(IF(L$13:L$1000=L482,T$13:T$1000))</f>
        <v>3.321759259259259E-2</v>
      </c>
      <c r="K482" s="477">
        <f t="array" ref="K482">MIN(IF(L$13:L$1000=L482,U$13:U$1000))</f>
        <v>0</v>
      </c>
      <c r="L482" s="320" t="s">
        <v>444</v>
      </c>
      <c r="M482" s="428">
        <v>4.6180555555555558E-3</v>
      </c>
      <c r="N482" s="428">
        <v>3.1249999999999997E-3</v>
      </c>
      <c r="O482" s="428">
        <v>4.7685185185185183E-3</v>
      </c>
      <c r="P482" s="428">
        <v>2.0601851851851853E-3</v>
      </c>
      <c r="Q482" s="428">
        <v>5.7754629629629623E-3</v>
      </c>
      <c r="R482" s="428">
        <v>5.0115740740740737E-3</v>
      </c>
      <c r="S482" s="428">
        <v>7.858796296296296E-3</v>
      </c>
      <c r="T482" s="430">
        <f>SUM(M482:S482)</f>
        <v>3.321759259259259E-2</v>
      </c>
      <c r="U482" s="488" t="s">
        <v>529</v>
      </c>
      <c r="V482" s="343"/>
      <c r="W482" s="343"/>
      <c r="X482" s="343"/>
      <c r="Y482" s="408"/>
      <c r="Z482" s="412">
        <f>IF(M482=0,100,M482)</f>
        <v>4.6180555555555558E-3</v>
      </c>
      <c r="AA482" s="412">
        <f>IF(N482=0,100,N482)</f>
        <v>3.1249999999999997E-3</v>
      </c>
      <c r="AB482" s="412">
        <f>IF(O482=0,100,O482)</f>
        <v>4.7685185185185183E-3</v>
      </c>
      <c r="AC482" s="412">
        <f>IF(P482=0,100,P482)</f>
        <v>2.0601851851851853E-3</v>
      </c>
      <c r="AD482" s="412">
        <f>IF(Q482=0,100,Q482)</f>
        <v>5.7754629629629623E-3</v>
      </c>
      <c r="AE482" s="412">
        <f>IF(R482=0,100,R482)</f>
        <v>5.0115740740740737E-3</v>
      </c>
      <c r="AF482" s="412">
        <f>IF(S482=0,100,S482)</f>
        <v>7.858796296296296E-3</v>
      </c>
      <c r="AG482" s="412">
        <f>IF(T482=0,100,T482)</f>
        <v>3.321759259259259E-2</v>
      </c>
      <c r="AH482" s="412" t="str">
        <f>IF(U482=0,100,U482)</f>
        <v>x</v>
      </c>
      <c r="AI482" s="412">
        <f>IF(V482=0,100,V482)</f>
        <v>100</v>
      </c>
      <c r="AJ482" s="412">
        <f>IF(W482=0,100,W482)</f>
        <v>100</v>
      </c>
      <c r="AK482" s="412">
        <f>IF(X482=0,100,X482)</f>
        <v>100</v>
      </c>
      <c r="AL482" s="413">
        <f>IF($B482="Dame",IF(M482=0,100,M482),100)</f>
        <v>100</v>
      </c>
      <c r="AM482" s="413">
        <f>IF($B482="Dame",IF(N482=0,100,N482),100)</f>
        <v>100</v>
      </c>
      <c r="AN482" s="413">
        <f>IF($B482="Dame",IF(O482=0,100,O482),100)</f>
        <v>100</v>
      </c>
      <c r="AO482" s="413">
        <f>IF($B482="Dame",IF(P482=0,100,P482),100)</f>
        <v>100</v>
      </c>
      <c r="AP482" s="413">
        <f>IF($B482="Dame",IF(Q482=0,100,Q482),100)</f>
        <v>100</v>
      </c>
      <c r="AQ482" s="413">
        <f>IF($B482="Dame",IF(R482=0,100,R482),100)</f>
        <v>100</v>
      </c>
      <c r="AR482" s="413">
        <f>IF($B482="Dame",IF(S482=0,100,S482),100)</f>
        <v>100</v>
      </c>
      <c r="AS482" s="413">
        <f>IF($B482="Dame",IF(T482=0,100,T482),100)</f>
        <v>100</v>
      </c>
      <c r="AT482" s="413">
        <f>IF($B482="Dame",IF(U482=0,100,U482),100)</f>
        <v>100</v>
      </c>
      <c r="AU482" s="413">
        <f>IF($B482="Dame",IF(V482=0,100,V482),100)</f>
        <v>100</v>
      </c>
      <c r="AV482" s="413">
        <f>IF($B482="Dame",IF(W482=0,100,W482),100)</f>
        <v>100</v>
      </c>
      <c r="AW482" s="413">
        <f>IF($B482="Dame",IF(X482=0,100,X482),100)</f>
        <v>100</v>
      </c>
    </row>
    <row r="483" spans="1:49" x14ac:dyDescent="0.2">
      <c r="A483" s="319">
        <v>40702</v>
      </c>
      <c r="B483" s="319" t="s">
        <v>472</v>
      </c>
      <c r="C483" s="389"/>
      <c r="D483" s="333"/>
      <c r="E483" s="352">
        <v>1</v>
      </c>
      <c r="F483" s="352">
        <v>1</v>
      </c>
      <c r="G483" s="474">
        <v>3.3888888888888892E-2</v>
      </c>
      <c r="H483" s="487" t="str">
        <f>IF(T483=J483,"Pers","")</f>
        <v/>
      </c>
      <c r="I483" s="487" t="str">
        <f>IF(E483&gt;1,IF(G483=K483,"Pers",""),"")</f>
        <v/>
      </c>
      <c r="J483" s="477">
        <f t="array" ref="J483">MIN(IF(L$13:L$1000=L483,T$13:T$1000))</f>
        <v>2.315972222222222E-2</v>
      </c>
      <c r="K483" s="477">
        <f t="array" ref="K483">MIN(IF(L$13:L$1000=L483,U$13:U$1000))</f>
        <v>0</v>
      </c>
      <c r="L483" s="320" t="s">
        <v>445</v>
      </c>
      <c r="M483" s="428">
        <v>4.5601851851851853E-3</v>
      </c>
      <c r="N483" s="428">
        <v>3.472222222222222E-3</v>
      </c>
      <c r="O483" s="428">
        <v>4.409722222222222E-3</v>
      </c>
      <c r="P483" s="428">
        <v>2.2685185185185182E-3</v>
      </c>
      <c r="Q483" s="428">
        <v>5.6712962962962958E-3</v>
      </c>
      <c r="R483" s="428">
        <v>5.5208333333333333E-3</v>
      </c>
      <c r="S483" s="428">
        <v>7.9861111111111122E-3</v>
      </c>
      <c r="T483" s="430">
        <f>SUM(M483:S483)</f>
        <v>3.3888888888888892E-2</v>
      </c>
      <c r="U483" s="488" t="s">
        <v>529</v>
      </c>
      <c r="V483" s="343"/>
      <c r="W483" s="343"/>
      <c r="X483" s="343"/>
      <c r="Y483" s="408"/>
      <c r="Z483" s="412">
        <f>IF(M483=0,100,M483)</f>
        <v>4.5601851851851853E-3</v>
      </c>
      <c r="AA483" s="412">
        <f>IF(N483=0,100,N483)</f>
        <v>3.472222222222222E-3</v>
      </c>
      <c r="AB483" s="412">
        <f>IF(O483=0,100,O483)</f>
        <v>4.409722222222222E-3</v>
      </c>
      <c r="AC483" s="412">
        <f>IF(P483=0,100,P483)</f>
        <v>2.2685185185185182E-3</v>
      </c>
      <c r="AD483" s="412">
        <f>IF(Q483=0,100,Q483)</f>
        <v>5.6712962962962958E-3</v>
      </c>
      <c r="AE483" s="412">
        <f>IF(R483=0,100,R483)</f>
        <v>5.5208333333333333E-3</v>
      </c>
      <c r="AF483" s="412">
        <f>IF(S483=0,100,S483)</f>
        <v>7.9861111111111122E-3</v>
      </c>
      <c r="AG483" s="412">
        <f>IF(T483=0,100,T483)</f>
        <v>3.3888888888888892E-2</v>
      </c>
      <c r="AH483" s="412" t="str">
        <f>IF(U483=0,100,U483)</f>
        <v>x</v>
      </c>
      <c r="AI483" s="412">
        <f>IF(V483=0,100,V483)</f>
        <v>100</v>
      </c>
      <c r="AJ483" s="412">
        <f>IF(W483=0,100,W483)</f>
        <v>100</v>
      </c>
      <c r="AK483" s="412">
        <f>IF(X483=0,100,X483)</f>
        <v>100</v>
      </c>
      <c r="AL483" s="413">
        <f>IF($B483="Dame",IF(M483=0,100,M483),100)</f>
        <v>100</v>
      </c>
      <c r="AM483" s="413">
        <f>IF($B483="Dame",IF(N483=0,100,N483),100)</f>
        <v>100</v>
      </c>
      <c r="AN483" s="413">
        <f>IF($B483="Dame",IF(O483=0,100,O483),100)</f>
        <v>100</v>
      </c>
      <c r="AO483" s="413">
        <f>IF($B483="Dame",IF(P483=0,100,P483),100)</f>
        <v>100</v>
      </c>
      <c r="AP483" s="413">
        <f>IF($B483="Dame",IF(Q483=0,100,Q483),100)</f>
        <v>100</v>
      </c>
      <c r="AQ483" s="413">
        <f>IF($B483="Dame",IF(R483=0,100,R483),100)</f>
        <v>100</v>
      </c>
      <c r="AR483" s="413">
        <f>IF($B483="Dame",IF(S483=0,100,S483),100)</f>
        <v>100</v>
      </c>
      <c r="AS483" s="413">
        <f>IF($B483="Dame",IF(T483=0,100,T483),100)</f>
        <v>100</v>
      </c>
      <c r="AT483" s="413">
        <f>IF($B483="Dame",IF(U483=0,100,U483),100)</f>
        <v>100</v>
      </c>
      <c r="AU483" s="413">
        <f>IF($B483="Dame",IF(V483=0,100,V483),100)</f>
        <v>100</v>
      </c>
      <c r="AV483" s="413">
        <f>IF($B483="Dame",IF(W483=0,100,W483),100)</f>
        <v>100</v>
      </c>
      <c r="AW483" s="413">
        <f>IF($B483="Dame",IF(X483=0,100,X483),100)</f>
        <v>100</v>
      </c>
    </row>
    <row r="484" spans="1:49" x14ac:dyDescent="0.2">
      <c r="A484" s="319">
        <v>40702</v>
      </c>
      <c r="B484" s="319" t="s">
        <v>469</v>
      </c>
      <c r="C484" s="389"/>
      <c r="D484" s="333"/>
      <c r="E484" s="352">
        <v>1</v>
      </c>
      <c r="F484" s="352">
        <v>1</v>
      </c>
      <c r="G484" s="474">
        <v>3.4432870370370371E-2</v>
      </c>
      <c r="H484" s="487" t="str">
        <f>IF(T484=J484,"Pers","")</f>
        <v/>
      </c>
      <c r="I484" s="487" t="str">
        <f>IF(E484&gt;1,IF(G484=K484,"Pers",""),"")</f>
        <v/>
      </c>
      <c r="J484" s="477">
        <f t="array" ref="J484">MIN(IF(L$13:L$1000=L484,T$13:T$1000))</f>
        <v>2.7245370370370368E-2</v>
      </c>
      <c r="K484" s="477">
        <f t="array" ref="K484">MIN(IF(L$13:L$1000=L484,U$13:U$1000))</f>
        <v>0</v>
      </c>
      <c r="L484" s="320" t="s">
        <v>78</v>
      </c>
      <c r="M484" s="428">
        <v>5.5324074074074069E-3</v>
      </c>
      <c r="N484" s="428">
        <v>3.2986111111111111E-3</v>
      </c>
      <c r="O484" s="428">
        <v>4.1203703703703706E-3</v>
      </c>
      <c r="P484" s="428">
        <v>3.1828703703703702E-3</v>
      </c>
      <c r="Q484" s="428">
        <v>4.4560185185185189E-3</v>
      </c>
      <c r="R484" s="428">
        <v>5.2893518518518515E-3</v>
      </c>
      <c r="S484" s="428">
        <v>8.5532407407407415E-3</v>
      </c>
      <c r="T484" s="430">
        <f>SUM(M484:S484)</f>
        <v>3.4432870370370371E-2</v>
      </c>
      <c r="U484" s="488" t="s">
        <v>529</v>
      </c>
      <c r="V484" s="343"/>
      <c r="W484" s="343"/>
      <c r="X484" s="343"/>
      <c r="Y484" s="316"/>
      <c r="Z484" s="412">
        <f>IF(M484=0,100,M484)</f>
        <v>5.5324074074074069E-3</v>
      </c>
      <c r="AA484" s="412">
        <f>IF(N484=0,100,N484)</f>
        <v>3.2986111111111111E-3</v>
      </c>
      <c r="AB484" s="412">
        <f>IF(O484=0,100,O484)</f>
        <v>4.1203703703703706E-3</v>
      </c>
      <c r="AC484" s="412">
        <f>IF(P484=0,100,P484)</f>
        <v>3.1828703703703702E-3</v>
      </c>
      <c r="AD484" s="412">
        <f>IF(Q484=0,100,Q484)</f>
        <v>4.4560185185185189E-3</v>
      </c>
      <c r="AE484" s="412">
        <f>IF(R484=0,100,R484)</f>
        <v>5.2893518518518515E-3</v>
      </c>
      <c r="AF484" s="412">
        <f>IF(S484=0,100,S484)</f>
        <v>8.5532407407407415E-3</v>
      </c>
      <c r="AG484" s="412">
        <f>IF(T484=0,100,T484)</f>
        <v>3.4432870370370371E-2</v>
      </c>
      <c r="AH484" s="412" t="str">
        <f>IF(U484=0,100,U484)</f>
        <v>x</v>
      </c>
      <c r="AI484" s="412">
        <f>IF(V484=0,100,V484)</f>
        <v>100</v>
      </c>
      <c r="AJ484" s="412">
        <f>IF(W484=0,100,W484)</f>
        <v>100</v>
      </c>
      <c r="AK484" s="412">
        <f>IF(X484=0,100,X484)</f>
        <v>100</v>
      </c>
      <c r="AL484" s="413">
        <f>IF($B484="Dame",IF(M484=0,100,M484),100)</f>
        <v>5.5324074074074069E-3</v>
      </c>
      <c r="AM484" s="413">
        <f>IF($B484="Dame",IF(N484=0,100,N484),100)</f>
        <v>3.2986111111111111E-3</v>
      </c>
      <c r="AN484" s="413">
        <f>IF($B484="Dame",IF(O484=0,100,O484),100)</f>
        <v>4.1203703703703706E-3</v>
      </c>
      <c r="AO484" s="413">
        <f>IF($B484="Dame",IF(P484=0,100,P484),100)</f>
        <v>3.1828703703703702E-3</v>
      </c>
      <c r="AP484" s="413">
        <f>IF($B484="Dame",IF(Q484=0,100,Q484),100)</f>
        <v>4.4560185185185189E-3</v>
      </c>
      <c r="AQ484" s="413">
        <f>IF($B484="Dame",IF(R484=0,100,R484),100)</f>
        <v>5.2893518518518515E-3</v>
      </c>
      <c r="AR484" s="413">
        <f>IF($B484="Dame",IF(S484=0,100,S484),100)</f>
        <v>8.5532407407407415E-3</v>
      </c>
      <c r="AS484" s="413">
        <f>IF($B484="Dame",IF(T484=0,100,T484),100)</f>
        <v>3.4432870370370371E-2</v>
      </c>
      <c r="AT484" s="413" t="str">
        <f>IF($B484="Dame",IF(U484=0,100,U484),100)</f>
        <v>x</v>
      </c>
      <c r="AU484" s="413">
        <f>IF($B484="Dame",IF(V484=0,100,V484),100)</f>
        <v>100</v>
      </c>
      <c r="AV484" s="413">
        <f>IF($B484="Dame",IF(W484=0,100,W484),100)</f>
        <v>100</v>
      </c>
      <c r="AW484" s="413">
        <f>IF($B484="Dame",IF(X484=0,100,X484),100)</f>
        <v>100</v>
      </c>
    </row>
    <row r="485" spans="1:49" x14ac:dyDescent="0.2">
      <c r="A485" s="319">
        <v>40702</v>
      </c>
      <c r="B485" s="319" t="s">
        <v>472</v>
      </c>
      <c r="C485" s="389"/>
      <c r="D485" s="333"/>
      <c r="E485" s="352">
        <v>1</v>
      </c>
      <c r="F485" s="352">
        <v>1</v>
      </c>
      <c r="G485" s="474">
        <v>3.9120370370370368E-2</v>
      </c>
      <c r="H485" s="487" t="str">
        <f>IF(T485=J485,"Pers","")</f>
        <v>Pers</v>
      </c>
      <c r="I485" s="487" t="str">
        <f>IF(E485&gt;1,IF(G485=K485,"Pers",""),"")</f>
        <v/>
      </c>
      <c r="J485" s="477">
        <f t="array" ref="J485">MIN(IF(L$13:L$1000=L485,T$13:T$1000))</f>
        <v>3.9120370370370368E-2</v>
      </c>
      <c r="K485" s="477">
        <f t="array" ref="K485">MIN(IF(L$13:L$1000=L485,U$13:U$1000))</f>
        <v>0</v>
      </c>
      <c r="L485" s="320" t="s">
        <v>446</v>
      </c>
      <c r="M485" s="428">
        <v>6.3657407407407404E-3</v>
      </c>
      <c r="N485" s="428">
        <v>3.1828703703703702E-3</v>
      </c>
      <c r="O485" s="428">
        <v>5.347222222222222E-3</v>
      </c>
      <c r="P485" s="343"/>
      <c r="Q485" s="428">
        <v>5.9143518518518521E-3</v>
      </c>
      <c r="R485" s="428">
        <v>7.6736111111111111E-3</v>
      </c>
      <c r="S485" s="428">
        <v>1.0636574074074074E-2</v>
      </c>
      <c r="T485" s="430">
        <f>SUM(M485:S485)</f>
        <v>3.9120370370370368E-2</v>
      </c>
      <c r="U485" s="488" t="s">
        <v>529</v>
      </c>
      <c r="V485" s="343"/>
      <c r="W485" s="343"/>
      <c r="X485" s="343"/>
      <c r="Y485" s="408"/>
      <c r="Z485" s="412">
        <f>IF(M485=0,100,M485)</f>
        <v>6.3657407407407404E-3</v>
      </c>
      <c r="AA485" s="412">
        <f>IF(N485=0,100,N485)</f>
        <v>3.1828703703703702E-3</v>
      </c>
      <c r="AB485" s="412">
        <f>IF(O485=0,100,O485)</f>
        <v>5.347222222222222E-3</v>
      </c>
      <c r="AC485" s="412">
        <f>IF(P485=0,100,P485)</f>
        <v>100</v>
      </c>
      <c r="AD485" s="412">
        <f>IF(Q485=0,100,Q485)</f>
        <v>5.9143518518518521E-3</v>
      </c>
      <c r="AE485" s="412">
        <f>IF(R485=0,100,R485)</f>
        <v>7.6736111111111111E-3</v>
      </c>
      <c r="AF485" s="412">
        <f>IF(S485=0,100,S485)</f>
        <v>1.0636574074074074E-2</v>
      </c>
      <c r="AG485" s="412">
        <f>IF(T485=0,100,T485)</f>
        <v>3.9120370370370368E-2</v>
      </c>
      <c r="AH485" s="412" t="str">
        <f>IF(U485=0,100,U485)</f>
        <v>x</v>
      </c>
      <c r="AI485" s="412">
        <f>IF(V485=0,100,V485)</f>
        <v>100</v>
      </c>
      <c r="AJ485" s="412">
        <f>IF(W485=0,100,W485)</f>
        <v>100</v>
      </c>
      <c r="AK485" s="412">
        <f>IF(X485=0,100,X485)</f>
        <v>100</v>
      </c>
      <c r="AL485" s="413">
        <f>IF($B485="Dame",IF(M485=0,100,M485),100)</f>
        <v>100</v>
      </c>
      <c r="AM485" s="413">
        <f>IF($B485="Dame",IF(N485=0,100,N485),100)</f>
        <v>100</v>
      </c>
      <c r="AN485" s="413">
        <f>IF($B485="Dame",IF(O485=0,100,O485),100)</f>
        <v>100</v>
      </c>
      <c r="AO485" s="413">
        <f>IF($B485="Dame",IF(P485=0,100,P485),100)</f>
        <v>100</v>
      </c>
      <c r="AP485" s="413">
        <f>IF($B485="Dame",IF(Q485=0,100,Q485),100)</f>
        <v>100</v>
      </c>
      <c r="AQ485" s="413">
        <f>IF($B485="Dame",IF(R485=0,100,R485),100)</f>
        <v>100</v>
      </c>
      <c r="AR485" s="413">
        <f>IF($B485="Dame",IF(S485=0,100,S485),100)</f>
        <v>100</v>
      </c>
      <c r="AS485" s="413">
        <f>IF($B485="Dame",IF(T485=0,100,T485),100)</f>
        <v>100</v>
      </c>
      <c r="AT485" s="413">
        <f>IF($B485="Dame",IF(U485=0,100,U485),100)</f>
        <v>100</v>
      </c>
      <c r="AU485" s="413">
        <f>IF($B485="Dame",IF(V485=0,100,V485),100)</f>
        <v>100</v>
      </c>
      <c r="AV485" s="413">
        <f>IF($B485="Dame",IF(W485=0,100,W485),100)</f>
        <v>100</v>
      </c>
      <c r="AW485" s="413">
        <f>IF($B485="Dame",IF(X485=0,100,X485),100)</f>
        <v>100</v>
      </c>
    </row>
    <row r="486" spans="1:49" x14ac:dyDescent="0.2">
      <c r="A486" s="319">
        <v>40702</v>
      </c>
      <c r="B486" s="319" t="s">
        <v>472</v>
      </c>
      <c r="C486" s="389"/>
      <c r="D486" s="333"/>
      <c r="E486" s="352">
        <v>1</v>
      </c>
      <c r="F486" s="352">
        <v>1</v>
      </c>
      <c r="G486" s="477">
        <v>4.3530092592592599E-2</v>
      </c>
      <c r="H486" s="487" t="str">
        <f>IF(T486=J486,"Pers","")</f>
        <v>Pers</v>
      </c>
      <c r="I486" s="487" t="str">
        <f>IF(E486&gt;1,IF(G486=K486,"Pers",""),"")</f>
        <v/>
      </c>
      <c r="J486" s="477">
        <f t="array" ref="J486">MIN(IF(L$13:L$1000=L486,T$13:T$1000))</f>
        <v>4.3530092592592599E-2</v>
      </c>
      <c r="K486" s="477">
        <f t="array" ref="K486">MIN(IF(L$13:L$1000=L486,U$13:U$1000))</f>
        <v>0</v>
      </c>
      <c r="L486" s="320" t="s">
        <v>447</v>
      </c>
      <c r="M486" s="428">
        <v>7.3958333333333341E-3</v>
      </c>
      <c r="N486" s="428">
        <v>3.9583333333333337E-3</v>
      </c>
      <c r="O486" s="428">
        <v>5.0925925925925921E-3</v>
      </c>
      <c r="P486" s="428">
        <v>3.8425925925925923E-3</v>
      </c>
      <c r="Q486" s="428">
        <v>5.3819444444444453E-3</v>
      </c>
      <c r="R486" s="428">
        <v>6.8865740740740736E-3</v>
      </c>
      <c r="S486" s="428">
        <v>1.0972222222222223E-2</v>
      </c>
      <c r="T486" s="432">
        <f>SUM(M486:S486)</f>
        <v>4.3530092592592599E-2</v>
      </c>
      <c r="U486" s="488" t="s">
        <v>529</v>
      </c>
      <c r="V486" s="343"/>
      <c r="W486" s="343"/>
      <c r="X486" s="343"/>
      <c r="Y486" s="408"/>
      <c r="Z486" s="412">
        <f>IF(M486=0,100,M486)</f>
        <v>7.3958333333333341E-3</v>
      </c>
      <c r="AA486" s="412">
        <f>IF(N486=0,100,N486)</f>
        <v>3.9583333333333337E-3</v>
      </c>
      <c r="AB486" s="412">
        <f>IF(O486=0,100,O486)</f>
        <v>5.0925925925925921E-3</v>
      </c>
      <c r="AC486" s="412">
        <f>IF(P486=0,100,P486)</f>
        <v>3.8425925925925923E-3</v>
      </c>
      <c r="AD486" s="412">
        <f>IF(Q486=0,100,Q486)</f>
        <v>5.3819444444444453E-3</v>
      </c>
      <c r="AE486" s="412">
        <f>IF(R486=0,100,R486)</f>
        <v>6.8865740740740736E-3</v>
      </c>
      <c r="AF486" s="412">
        <f>IF(S486=0,100,S486)</f>
        <v>1.0972222222222223E-2</v>
      </c>
      <c r="AG486" s="412">
        <f>IF(T486=0,100,T486)</f>
        <v>4.3530092592592599E-2</v>
      </c>
      <c r="AH486" s="412" t="str">
        <f>IF(U486=0,100,U486)</f>
        <v>x</v>
      </c>
      <c r="AI486" s="412">
        <f>IF(V486=0,100,V486)</f>
        <v>100</v>
      </c>
      <c r="AJ486" s="412">
        <f>IF(W486=0,100,W486)</f>
        <v>100</v>
      </c>
      <c r="AK486" s="412">
        <f>IF(X486=0,100,X486)</f>
        <v>100</v>
      </c>
      <c r="AL486" s="413">
        <f>IF($B486="Dame",IF(M486=0,100,M486),100)</f>
        <v>100</v>
      </c>
      <c r="AM486" s="413">
        <f>IF($B486="Dame",IF(N486=0,100,N486),100)</f>
        <v>100</v>
      </c>
      <c r="AN486" s="413">
        <f>IF($B486="Dame",IF(O486=0,100,O486),100)</f>
        <v>100</v>
      </c>
      <c r="AO486" s="413">
        <f>IF($B486="Dame",IF(P486=0,100,P486),100)</f>
        <v>100</v>
      </c>
      <c r="AP486" s="413">
        <f>IF($B486="Dame",IF(Q486=0,100,Q486),100)</f>
        <v>100</v>
      </c>
      <c r="AQ486" s="413">
        <f>IF($B486="Dame",IF(R486=0,100,R486),100)</f>
        <v>100</v>
      </c>
      <c r="AR486" s="413">
        <f>IF($B486="Dame",IF(S486=0,100,S486),100)</f>
        <v>100</v>
      </c>
      <c r="AS486" s="413">
        <f>IF($B486="Dame",IF(T486=0,100,T486),100)</f>
        <v>100</v>
      </c>
      <c r="AT486" s="413">
        <f>IF($B486="Dame",IF(U486=0,100,U486),100)</f>
        <v>100</v>
      </c>
      <c r="AU486" s="413">
        <f>IF($B486="Dame",IF(V486=0,100,V486),100)</f>
        <v>100</v>
      </c>
      <c r="AV486" s="413">
        <f>IF($B486="Dame",IF(W486=0,100,W486),100)</f>
        <v>100</v>
      </c>
      <c r="AW486" s="413">
        <f>IF($B486="Dame",IF(X486=0,100,X486),100)</f>
        <v>100</v>
      </c>
    </row>
    <row r="487" spans="1:49" x14ac:dyDescent="0.2">
      <c r="A487" s="319">
        <v>40702</v>
      </c>
      <c r="B487" s="319" t="s">
        <v>472</v>
      </c>
      <c r="C487" s="326">
        <v>211</v>
      </c>
      <c r="D487" s="319"/>
      <c r="E487" s="352">
        <v>2</v>
      </c>
      <c r="F487" s="352">
        <v>1</v>
      </c>
      <c r="G487" s="475">
        <v>3.0636574074074076E-2</v>
      </c>
      <c r="H487" s="487" t="str">
        <f>IF(T487=J487,"Pers","")</f>
        <v/>
      </c>
      <c r="I487" s="487" t="str">
        <f>IF(E487&gt;1,IF(G487=K487,"Pers",""),"")</f>
        <v/>
      </c>
      <c r="J487" s="477">
        <f t="array" ref="J487">MIN(IF(L$13:L$1000=L487,T$13:T$1000))</f>
        <v>1.3194444444444443E-2</v>
      </c>
      <c r="K487" s="477">
        <f t="array" ref="K487">MIN(IF(L$13:L$1000=L487,U$13:U$1000))</f>
        <v>2.6701388888888886E-2</v>
      </c>
      <c r="L487" s="320" t="s">
        <v>138</v>
      </c>
      <c r="M487" s="428">
        <v>2.5115740740740741E-3</v>
      </c>
      <c r="N487" s="428">
        <v>1.6782407407407406E-3</v>
      </c>
      <c r="O487" s="428">
        <v>1.8865740740740742E-3</v>
      </c>
      <c r="P487" s="428">
        <v>1.1921296296296296E-3</v>
      </c>
      <c r="Q487" s="428">
        <v>2.1990740740740742E-3</v>
      </c>
      <c r="R487" s="428">
        <v>2.4537037037037036E-3</v>
      </c>
      <c r="S487" s="428">
        <v>3.2407407407407406E-3</v>
      </c>
      <c r="T487" s="430">
        <f>SUM(M487:S487)</f>
        <v>1.5162037037037038E-2</v>
      </c>
      <c r="U487" s="488" t="s">
        <v>529</v>
      </c>
      <c r="V487" s="343"/>
      <c r="W487" s="343"/>
      <c r="X487" s="343"/>
      <c r="Y487" s="408"/>
      <c r="Z487" s="412">
        <f>IF(M487=0,100,M487)</f>
        <v>2.5115740740740741E-3</v>
      </c>
      <c r="AA487" s="412">
        <f>IF(N487=0,100,N487)</f>
        <v>1.6782407407407406E-3</v>
      </c>
      <c r="AB487" s="412">
        <f>IF(O487=0,100,O487)</f>
        <v>1.8865740740740742E-3</v>
      </c>
      <c r="AC487" s="412">
        <f>IF(P487=0,100,P487)</f>
        <v>1.1921296296296296E-3</v>
      </c>
      <c r="AD487" s="412">
        <f>IF(Q487=0,100,Q487)</f>
        <v>2.1990740740740742E-3</v>
      </c>
      <c r="AE487" s="412">
        <f>IF(R487=0,100,R487)</f>
        <v>2.4537037037037036E-3</v>
      </c>
      <c r="AF487" s="412">
        <f>IF(S487=0,100,S487)</f>
        <v>3.2407407407407406E-3</v>
      </c>
      <c r="AG487" s="412">
        <f>IF(T487=0,100,T487)</f>
        <v>1.5162037037037038E-2</v>
      </c>
      <c r="AH487" s="412" t="str">
        <f>IF(U487=0,100,U487)</f>
        <v>x</v>
      </c>
      <c r="AI487" s="412">
        <f>IF(V487=0,100,V487)</f>
        <v>100</v>
      </c>
      <c r="AJ487" s="412">
        <f>IF(W487=0,100,W487)</f>
        <v>100</v>
      </c>
      <c r="AK487" s="412">
        <f>IF(X487=0,100,X487)</f>
        <v>100</v>
      </c>
      <c r="AL487" s="413">
        <f>IF($B487="Dame",IF(M487=0,100,M487),100)</f>
        <v>100</v>
      </c>
      <c r="AM487" s="413">
        <f>IF($B487="Dame",IF(N487=0,100,N487),100)</f>
        <v>100</v>
      </c>
      <c r="AN487" s="413">
        <f>IF($B487="Dame",IF(O487=0,100,O487),100)</f>
        <v>100</v>
      </c>
      <c r="AO487" s="413">
        <f>IF($B487="Dame",IF(P487=0,100,P487),100)</f>
        <v>100</v>
      </c>
      <c r="AP487" s="413">
        <f>IF($B487="Dame",IF(Q487=0,100,Q487),100)</f>
        <v>100</v>
      </c>
      <c r="AQ487" s="413">
        <f>IF($B487="Dame",IF(R487=0,100,R487),100)</f>
        <v>100</v>
      </c>
      <c r="AR487" s="413">
        <f>IF($B487="Dame",IF(S487=0,100,S487),100)</f>
        <v>100</v>
      </c>
      <c r="AS487" s="413">
        <f>IF($B487="Dame",IF(T487=0,100,T487),100)</f>
        <v>100</v>
      </c>
      <c r="AT487" s="413">
        <f>IF($B487="Dame",IF(U487=0,100,U487),100)</f>
        <v>100</v>
      </c>
      <c r="AU487" s="413">
        <f>IF($B487="Dame",IF(V487=0,100,V487),100)</f>
        <v>100</v>
      </c>
      <c r="AV487" s="413">
        <f>IF($B487="Dame",IF(W487=0,100,W487),100)</f>
        <v>100</v>
      </c>
      <c r="AW487" s="413">
        <f>IF($B487="Dame",IF(X487=0,100,X487),100)</f>
        <v>100</v>
      </c>
    </row>
    <row r="488" spans="1:49" x14ac:dyDescent="0.2">
      <c r="A488" s="319">
        <v>40702</v>
      </c>
      <c r="B488" s="319" t="s">
        <v>472</v>
      </c>
      <c r="C488" s="326">
        <v>212</v>
      </c>
      <c r="D488" s="319"/>
      <c r="E488" s="352">
        <v>2</v>
      </c>
      <c r="F488" s="352">
        <v>1</v>
      </c>
      <c r="G488" s="475">
        <v>3.0636574074074076E-2</v>
      </c>
      <c r="H488" s="487" t="str">
        <f>IF(T488=J488,"Pers","")</f>
        <v/>
      </c>
      <c r="I488" s="487" t="str">
        <f>IF(E488&gt;1,IF(G488=K488,"Pers",""),"")</f>
        <v/>
      </c>
      <c r="J488" s="477">
        <f t="array" ref="J488">MIN(IF(L$13:L$1000=L488,T$13:T$1000))</f>
        <v>1.3194444444444443E-2</v>
      </c>
      <c r="K488" s="477">
        <f t="array" ref="K488">MIN(IF(L$13:L$1000=L488,U$13:U$1000))</f>
        <v>2.6701388888888886E-2</v>
      </c>
      <c r="L488" s="334" t="s">
        <v>138</v>
      </c>
      <c r="M488" s="428">
        <v>2.7083333333333334E-3</v>
      </c>
      <c r="N488" s="428">
        <v>1.736111111111111E-3</v>
      </c>
      <c r="O488" s="428">
        <v>1.8865740740740742E-3</v>
      </c>
      <c r="P488" s="428">
        <v>1.2152777777777778E-3</v>
      </c>
      <c r="Q488" s="428">
        <v>2.2800925925925927E-3</v>
      </c>
      <c r="R488" s="428">
        <v>2.4305555555555556E-3</v>
      </c>
      <c r="S488" s="428">
        <v>3.2175925925925926E-3</v>
      </c>
      <c r="T488" s="430">
        <f>SUM(M488:S488)</f>
        <v>1.5474537037037038E-2</v>
      </c>
      <c r="U488" s="332">
        <v>3.0636574074074076E-2</v>
      </c>
      <c r="V488" s="343"/>
      <c r="W488" s="343"/>
      <c r="X488" s="343"/>
      <c r="Y488" s="408"/>
      <c r="Z488" s="412">
        <f>IF(M488=0,100,M488)</f>
        <v>2.7083333333333334E-3</v>
      </c>
      <c r="AA488" s="412">
        <f>IF(N488=0,100,N488)</f>
        <v>1.736111111111111E-3</v>
      </c>
      <c r="AB488" s="412">
        <f>IF(O488=0,100,O488)</f>
        <v>1.8865740740740742E-3</v>
      </c>
      <c r="AC488" s="412">
        <f>IF(P488=0,100,P488)</f>
        <v>1.2152777777777778E-3</v>
      </c>
      <c r="AD488" s="412">
        <f>IF(Q488=0,100,Q488)</f>
        <v>2.2800925925925927E-3</v>
      </c>
      <c r="AE488" s="412">
        <f>IF(R488=0,100,R488)</f>
        <v>2.4305555555555556E-3</v>
      </c>
      <c r="AF488" s="412">
        <f>IF(S488=0,100,S488)</f>
        <v>3.2175925925925926E-3</v>
      </c>
      <c r="AG488" s="412">
        <f>IF(T488=0,100,T488)</f>
        <v>1.5474537037037038E-2</v>
      </c>
      <c r="AH488" s="412">
        <f>IF(U488=0,100,U488)</f>
        <v>3.0636574074074076E-2</v>
      </c>
      <c r="AI488" s="412">
        <f>IF(V488=0,100,V488)</f>
        <v>100</v>
      </c>
      <c r="AJ488" s="412">
        <f>IF(W488=0,100,W488)</f>
        <v>100</v>
      </c>
      <c r="AK488" s="412">
        <f>IF(X488=0,100,X488)</f>
        <v>100</v>
      </c>
      <c r="AL488" s="413">
        <f>IF($B488="Dame",IF(M488=0,100,M488),100)</f>
        <v>100</v>
      </c>
      <c r="AM488" s="413">
        <f>IF($B488="Dame",IF(N488=0,100,N488),100)</f>
        <v>100</v>
      </c>
      <c r="AN488" s="413">
        <f>IF($B488="Dame",IF(O488=0,100,O488),100)</f>
        <v>100</v>
      </c>
      <c r="AO488" s="413">
        <f>IF($B488="Dame",IF(P488=0,100,P488),100)</f>
        <v>100</v>
      </c>
      <c r="AP488" s="413">
        <f>IF($B488="Dame",IF(Q488=0,100,Q488),100)</f>
        <v>100</v>
      </c>
      <c r="AQ488" s="413">
        <f>IF($B488="Dame",IF(R488=0,100,R488),100)</f>
        <v>100</v>
      </c>
      <c r="AR488" s="413">
        <f>IF($B488="Dame",IF(S488=0,100,S488),100)</f>
        <v>100</v>
      </c>
      <c r="AS488" s="413">
        <f>IF($B488="Dame",IF(T488=0,100,T488),100)</f>
        <v>100</v>
      </c>
      <c r="AT488" s="413">
        <f>IF($B488="Dame",IF(U488=0,100,U488),100)</f>
        <v>100</v>
      </c>
      <c r="AU488" s="413">
        <f>IF($B488="Dame",IF(V488=0,100,V488),100)</f>
        <v>100</v>
      </c>
      <c r="AV488" s="413">
        <f>IF($B488="Dame",IF(W488=0,100,W488),100)</f>
        <v>100</v>
      </c>
      <c r="AW488" s="413">
        <f>IF($B488="Dame",IF(X488=0,100,X488),100)</f>
        <v>100</v>
      </c>
    </row>
    <row r="489" spans="1:49" x14ac:dyDescent="0.2">
      <c r="A489" s="319">
        <v>40702</v>
      </c>
      <c r="B489" s="319" t="s">
        <v>472</v>
      </c>
      <c r="C489" s="326">
        <v>397</v>
      </c>
      <c r="D489" s="319"/>
      <c r="E489" s="352">
        <v>2</v>
      </c>
      <c r="F489" s="352">
        <v>1</v>
      </c>
      <c r="G489" s="475">
        <v>3.2037037037037037E-2</v>
      </c>
      <c r="H489" s="487" t="str">
        <f>IF(T489=J489,"Pers","")</f>
        <v>Pers</v>
      </c>
      <c r="I489" s="487" t="str">
        <f>IF(E489&gt;1,IF(G489=K489,"Pers",""),"")</f>
        <v>Pers</v>
      </c>
      <c r="J489" s="477">
        <f t="array" ref="J489">MIN(IF(L$13:L$1000=L489,T$13:T$1000))</f>
        <v>1.5740740740740743E-2</v>
      </c>
      <c r="K489" s="477">
        <f t="array" ref="K489">MIN(IF(L$13:L$1000=L489,U$13:U$1000))</f>
        <v>3.2037037037037037E-2</v>
      </c>
      <c r="L489" s="326" t="s">
        <v>243</v>
      </c>
      <c r="M489" s="428">
        <v>2.615740740740741E-3</v>
      </c>
      <c r="N489" s="428">
        <v>1.8518518518518517E-3</v>
      </c>
      <c r="O489" s="428">
        <v>1.8981481481481482E-3</v>
      </c>
      <c r="P489" s="428">
        <v>1.0532407407407407E-3</v>
      </c>
      <c r="Q489" s="428">
        <v>2.5462962962962961E-3</v>
      </c>
      <c r="R489" s="428">
        <v>2.5115740740740741E-3</v>
      </c>
      <c r="S489" s="428">
        <v>3.2638888888888891E-3</v>
      </c>
      <c r="T489" s="430">
        <f>SUM(M489:S489)</f>
        <v>1.5740740740740743E-2</v>
      </c>
      <c r="U489" s="488" t="s">
        <v>529</v>
      </c>
      <c r="V489" s="332"/>
      <c r="W489" s="343"/>
      <c r="X489" s="343"/>
      <c r="Y489" s="408"/>
      <c r="Z489" s="412">
        <f>IF(M489=0,100,M489)</f>
        <v>2.615740740740741E-3</v>
      </c>
      <c r="AA489" s="412">
        <f>IF(N489=0,100,N489)</f>
        <v>1.8518518518518517E-3</v>
      </c>
      <c r="AB489" s="412">
        <f>IF(O489=0,100,O489)</f>
        <v>1.8981481481481482E-3</v>
      </c>
      <c r="AC489" s="412">
        <f>IF(P489=0,100,P489)</f>
        <v>1.0532407407407407E-3</v>
      </c>
      <c r="AD489" s="412">
        <f>IF(Q489=0,100,Q489)</f>
        <v>2.5462962962962961E-3</v>
      </c>
      <c r="AE489" s="412">
        <f>IF(R489=0,100,R489)</f>
        <v>2.5115740740740741E-3</v>
      </c>
      <c r="AF489" s="412">
        <f>IF(S489=0,100,S489)</f>
        <v>3.2638888888888891E-3</v>
      </c>
      <c r="AG489" s="412">
        <f>IF(T489=0,100,T489)</f>
        <v>1.5740740740740743E-2</v>
      </c>
      <c r="AH489" s="412" t="str">
        <f>IF(U489=0,100,U489)</f>
        <v>x</v>
      </c>
      <c r="AI489" s="412">
        <f>IF(V489=0,100,V489)</f>
        <v>100</v>
      </c>
      <c r="AJ489" s="412">
        <f>IF(W489=0,100,W489)</f>
        <v>100</v>
      </c>
      <c r="AK489" s="412">
        <f>IF(X489=0,100,X489)</f>
        <v>100</v>
      </c>
      <c r="AL489" s="413">
        <f>IF($B489="Dame",IF(M489=0,100,M489),100)</f>
        <v>100</v>
      </c>
      <c r="AM489" s="413">
        <f>IF($B489="Dame",IF(N489=0,100,N489),100)</f>
        <v>100</v>
      </c>
      <c r="AN489" s="413">
        <f>IF($B489="Dame",IF(O489=0,100,O489),100)</f>
        <v>100</v>
      </c>
      <c r="AO489" s="413">
        <f>IF($B489="Dame",IF(P489=0,100,P489),100)</f>
        <v>100</v>
      </c>
      <c r="AP489" s="413">
        <f>IF($B489="Dame",IF(Q489=0,100,Q489),100)</f>
        <v>100</v>
      </c>
      <c r="AQ489" s="413">
        <f>IF($B489="Dame",IF(R489=0,100,R489),100)</f>
        <v>100</v>
      </c>
      <c r="AR489" s="413">
        <f>IF($B489="Dame",IF(S489=0,100,S489),100)</f>
        <v>100</v>
      </c>
      <c r="AS489" s="413">
        <f>IF($B489="Dame",IF(T489=0,100,T489),100)</f>
        <v>100</v>
      </c>
      <c r="AT489" s="413">
        <f>IF($B489="Dame",IF(U489=0,100,U489),100)</f>
        <v>100</v>
      </c>
      <c r="AU489" s="413">
        <f>IF($B489="Dame",IF(V489=0,100,V489),100)</f>
        <v>100</v>
      </c>
      <c r="AV489" s="413">
        <f>IF($B489="Dame",IF(W489=0,100,W489),100)</f>
        <v>100</v>
      </c>
      <c r="AW489" s="413">
        <f>IF($B489="Dame",IF(X489=0,100,X489),100)</f>
        <v>100</v>
      </c>
    </row>
    <row r="490" spans="1:49" x14ac:dyDescent="0.2">
      <c r="A490" s="319">
        <v>40702</v>
      </c>
      <c r="B490" s="319" t="s">
        <v>472</v>
      </c>
      <c r="C490" s="326">
        <v>398</v>
      </c>
      <c r="D490" s="319"/>
      <c r="E490" s="352">
        <v>2</v>
      </c>
      <c r="F490" s="352">
        <v>2</v>
      </c>
      <c r="G490" s="475">
        <v>3.2037037037037037E-2</v>
      </c>
      <c r="H490" s="487" t="str">
        <f>IF(T490=J490,"Pers","")</f>
        <v/>
      </c>
      <c r="I490" s="487" t="str">
        <f>IF(E490&gt;1,IF(G490=K490,"Pers",""),"")</f>
        <v>Pers</v>
      </c>
      <c r="J490" s="477">
        <f t="array" ref="J490">MIN(IF(L$13:L$1000=L490,T$13:T$1000))</f>
        <v>1.5740740740740743E-2</v>
      </c>
      <c r="K490" s="477">
        <f t="array" ref="K490">MIN(IF(L$13:L$1000=L490,U$13:U$1000))</f>
        <v>3.2037037037037037E-2</v>
      </c>
      <c r="L490" s="326" t="s">
        <v>243</v>
      </c>
      <c r="M490" s="428">
        <v>2.8356481481481479E-3</v>
      </c>
      <c r="N490" s="428">
        <v>2.0717592592592593E-3</v>
      </c>
      <c r="O490" s="428">
        <v>1.9675925925925928E-3</v>
      </c>
      <c r="P490" s="428">
        <v>1.1111111111111111E-3</v>
      </c>
      <c r="Q490" s="428">
        <v>2.5115740740740741E-3</v>
      </c>
      <c r="R490" s="428">
        <v>2.5462962962962961E-3</v>
      </c>
      <c r="S490" s="428">
        <v>3.2523148148148151E-3</v>
      </c>
      <c r="T490" s="430">
        <f>SUM(M490:S490)</f>
        <v>1.6296296296296295E-2</v>
      </c>
      <c r="U490" s="332">
        <v>3.2037037037037037E-2</v>
      </c>
      <c r="V490" s="431"/>
      <c r="W490" s="343"/>
      <c r="X490" s="343"/>
      <c r="Y490" s="408"/>
      <c r="Z490" s="412">
        <f>IF(M490=0,100,M490)</f>
        <v>2.8356481481481479E-3</v>
      </c>
      <c r="AA490" s="412">
        <f>IF(N490=0,100,N490)</f>
        <v>2.0717592592592593E-3</v>
      </c>
      <c r="AB490" s="412">
        <f>IF(O490=0,100,O490)</f>
        <v>1.9675925925925928E-3</v>
      </c>
      <c r="AC490" s="412">
        <f>IF(P490=0,100,P490)</f>
        <v>1.1111111111111111E-3</v>
      </c>
      <c r="AD490" s="412">
        <f>IF(Q490=0,100,Q490)</f>
        <v>2.5115740740740741E-3</v>
      </c>
      <c r="AE490" s="412">
        <f>IF(R490=0,100,R490)</f>
        <v>2.5462962962962961E-3</v>
      </c>
      <c r="AF490" s="412">
        <f>IF(S490=0,100,S490)</f>
        <v>3.2523148148148151E-3</v>
      </c>
      <c r="AG490" s="412">
        <f>IF(T490=0,100,T490)</f>
        <v>1.6296296296296295E-2</v>
      </c>
      <c r="AH490" s="412">
        <f>IF(U490=0,100,U490)</f>
        <v>3.2037037037037037E-2</v>
      </c>
      <c r="AI490" s="412">
        <f>IF(V490=0,100,V490)</f>
        <v>100</v>
      </c>
      <c r="AJ490" s="412">
        <f>IF(W490=0,100,W490)</f>
        <v>100</v>
      </c>
      <c r="AK490" s="412">
        <f>IF(X490=0,100,X490)</f>
        <v>100</v>
      </c>
      <c r="AL490" s="413">
        <f>IF($B490="Dame",IF(M490=0,100,M490),100)</f>
        <v>100</v>
      </c>
      <c r="AM490" s="413">
        <f>IF($B490="Dame",IF(N490=0,100,N490),100)</f>
        <v>100</v>
      </c>
      <c r="AN490" s="413">
        <f>IF($B490="Dame",IF(O490=0,100,O490),100)</f>
        <v>100</v>
      </c>
      <c r="AO490" s="413">
        <f>IF($B490="Dame",IF(P490=0,100,P490),100)</f>
        <v>100</v>
      </c>
      <c r="AP490" s="413">
        <f>IF($B490="Dame",IF(Q490=0,100,Q490),100)</f>
        <v>100</v>
      </c>
      <c r="AQ490" s="413">
        <f>IF($B490="Dame",IF(R490=0,100,R490),100)</f>
        <v>100</v>
      </c>
      <c r="AR490" s="413">
        <f>IF($B490="Dame",IF(S490=0,100,S490),100)</f>
        <v>100</v>
      </c>
      <c r="AS490" s="413">
        <f>IF($B490="Dame",IF(T490=0,100,T490),100)</f>
        <v>100</v>
      </c>
      <c r="AT490" s="413">
        <f>IF($B490="Dame",IF(U490=0,100,U490),100)</f>
        <v>100</v>
      </c>
      <c r="AU490" s="413">
        <f>IF($B490="Dame",IF(V490=0,100,V490),100)</f>
        <v>100</v>
      </c>
      <c r="AV490" s="413">
        <f>IF($B490="Dame",IF(W490=0,100,W490),100)</f>
        <v>100</v>
      </c>
      <c r="AW490" s="413">
        <f>IF($B490="Dame",IF(X490=0,100,X490),100)</f>
        <v>100</v>
      </c>
    </row>
    <row r="491" spans="1:49" x14ac:dyDescent="0.2">
      <c r="A491" s="319">
        <v>40806</v>
      </c>
      <c r="B491" s="319" t="s">
        <v>469</v>
      </c>
      <c r="C491" s="326">
        <v>74</v>
      </c>
      <c r="D491" s="319"/>
      <c r="E491" s="352">
        <v>1</v>
      </c>
      <c r="F491" s="352">
        <v>1</v>
      </c>
      <c r="G491" s="474">
        <v>1.6655092592592593E-2</v>
      </c>
      <c r="H491" s="487" t="str">
        <f>IF(T491=J491,"Pers","")</f>
        <v/>
      </c>
      <c r="I491" s="487" t="str">
        <f>IF(E491&gt;1,IF(G491=K491,"Pers",""),"")</f>
        <v/>
      </c>
      <c r="J491" s="477">
        <f t="array" ref="J491">MIN(IF(L$13:L$1000=L491,T$13:T$1000))</f>
        <v>1.5555555555555555E-2</v>
      </c>
      <c r="K491" s="477">
        <f t="array" ref="K491">MIN(IF(L$13:L$1000=L491,U$13:U$1000))</f>
        <v>0</v>
      </c>
      <c r="L491" s="320" t="s">
        <v>66</v>
      </c>
      <c r="M491" s="428">
        <v>2.6967592592592594E-3</v>
      </c>
      <c r="N491" s="428">
        <v>2.2453703703703702E-3</v>
      </c>
      <c r="O491" s="428">
        <v>1.9791666666666668E-3</v>
      </c>
      <c r="P491" s="428">
        <v>1.1921296296296296E-3</v>
      </c>
      <c r="Q491" s="428">
        <v>2.3495370370370371E-3</v>
      </c>
      <c r="R491" s="428">
        <v>2.6967592592592594E-3</v>
      </c>
      <c r="S491" s="428">
        <v>3.4953703703703705E-3</v>
      </c>
      <c r="T491" s="430">
        <f>SUM(M491:S491)</f>
        <v>1.6655092592592593E-2</v>
      </c>
      <c r="U491" s="488" t="s">
        <v>529</v>
      </c>
      <c r="V491" s="331"/>
      <c r="W491" s="343"/>
      <c r="X491" s="343"/>
      <c r="Y491" s="408"/>
      <c r="Z491" s="412">
        <f>IF(M491=0,100,M491)</f>
        <v>2.6967592592592594E-3</v>
      </c>
      <c r="AA491" s="412">
        <f>IF(N491=0,100,N491)</f>
        <v>2.2453703703703702E-3</v>
      </c>
      <c r="AB491" s="412">
        <f>IF(O491=0,100,O491)</f>
        <v>1.9791666666666668E-3</v>
      </c>
      <c r="AC491" s="412">
        <f>IF(P491=0,100,P491)</f>
        <v>1.1921296296296296E-3</v>
      </c>
      <c r="AD491" s="412">
        <f>IF(Q491=0,100,Q491)</f>
        <v>2.3495370370370371E-3</v>
      </c>
      <c r="AE491" s="412">
        <f>IF(R491=0,100,R491)</f>
        <v>2.6967592592592594E-3</v>
      </c>
      <c r="AF491" s="412">
        <f>IF(S491=0,100,S491)</f>
        <v>3.4953703703703705E-3</v>
      </c>
      <c r="AG491" s="412">
        <f>IF(T491=0,100,T491)</f>
        <v>1.6655092592592593E-2</v>
      </c>
      <c r="AH491" s="412" t="str">
        <f>IF(U491=0,100,U491)</f>
        <v>x</v>
      </c>
      <c r="AI491" s="412">
        <f>IF(V491=0,100,V491)</f>
        <v>100</v>
      </c>
      <c r="AJ491" s="412">
        <f>IF(W491=0,100,W491)</f>
        <v>100</v>
      </c>
      <c r="AK491" s="412">
        <f>IF(X491=0,100,X491)</f>
        <v>100</v>
      </c>
      <c r="AL491" s="413">
        <f>IF($B491="Dame",IF(M491=0,100,M491),100)</f>
        <v>2.6967592592592594E-3</v>
      </c>
      <c r="AM491" s="413">
        <f>IF($B491="Dame",IF(N491=0,100,N491),100)</f>
        <v>2.2453703703703702E-3</v>
      </c>
      <c r="AN491" s="413">
        <f>IF($B491="Dame",IF(O491=0,100,O491),100)</f>
        <v>1.9791666666666668E-3</v>
      </c>
      <c r="AO491" s="413">
        <f>IF($B491="Dame",IF(P491=0,100,P491),100)</f>
        <v>1.1921296296296296E-3</v>
      </c>
      <c r="AP491" s="413">
        <f>IF($B491="Dame",IF(Q491=0,100,Q491),100)</f>
        <v>2.3495370370370371E-3</v>
      </c>
      <c r="AQ491" s="413">
        <f>IF($B491="Dame",IF(R491=0,100,R491),100)</f>
        <v>2.6967592592592594E-3</v>
      </c>
      <c r="AR491" s="413">
        <f>IF($B491="Dame",IF(S491=0,100,S491),100)</f>
        <v>3.4953703703703705E-3</v>
      </c>
      <c r="AS491" s="413">
        <f>IF($B491="Dame",IF(T491=0,100,T491),100)</f>
        <v>1.6655092592592593E-2</v>
      </c>
      <c r="AT491" s="413" t="str">
        <f>IF($B491="Dame",IF(U491=0,100,U491),100)</f>
        <v>x</v>
      </c>
      <c r="AU491" s="413">
        <f>IF($B491="Dame",IF(V491=0,100,V491),100)</f>
        <v>100</v>
      </c>
      <c r="AV491" s="413">
        <f>IF($B491="Dame",IF(W491=0,100,W491),100)</f>
        <v>100</v>
      </c>
      <c r="AW491" s="413">
        <f>IF($B491="Dame",IF(X491=0,100,X491),100)</f>
        <v>100</v>
      </c>
    </row>
    <row r="492" spans="1:49" x14ac:dyDescent="0.2">
      <c r="A492" s="319">
        <v>40806</v>
      </c>
      <c r="B492" s="319" t="s">
        <v>472</v>
      </c>
      <c r="C492" s="326">
        <v>285</v>
      </c>
      <c r="D492" s="319"/>
      <c r="E492" s="352">
        <v>1</v>
      </c>
      <c r="F492" s="352">
        <v>1</v>
      </c>
      <c r="G492" s="474">
        <v>1.7349537037037038E-2</v>
      </c>
      <c r="H492" s="487" t="str">
        <f>IF(T492=J492,"Pers","")</f>
        <v/>
      </c>
      <c r="I492" s="487" t="str">
        <f>IF(E492&gt;1,IF(G492=K492,"Pers",""),"")</f>
        <v/>
      </c>
      <c r="J492" s="477">
        <f t="array" ref="J492">MIN(IF(L$13:L$1000=L492,T$13:T$1000))</f>
        <v>1.5995370370370372E-2</v>
      </c>
      <c r="K492" s="477">
        <f t="array" ref="K492">MIN(IF(L$13:L$1000=L492,U$13:U$1000))</f>
        <v>0</v>
      </c>
      <c r="L492" s="320" t="s">
        <v>186</v>
      </c>
      <c r="M492" s="428">
        <v>2.7430555555555559E-3</v>
      </c>
      <c r="N492" s="428">
        <v>2.0138888888888888E-3</v>
      </c>
      <c r="O492" s="428">
        <v>2.2800925925925927E-3</v>
      </c>
      <c r="P492" s="428">
        <v>1.2384259259259258E-3</v>
      </c>
      <c r="Q492" s="428">
        <v>2.5000000000000001E-3</v>
      </c>
      <c r="R492" s="428">
        <v>3.0208333333333333E-3</v>
      </c>
      <c r="S492" s="428">
        <v>3.5532407407407405E-3</v>
      </c>
      <c r="T492" s="430">
        <f>SUM(M492:S492)</f>
        <v>1.7349537037037038E-2</v>
      </c>
      <c r="U492" s="488" t="s">
        <v>529</v>
      </c>
      <c r="V492" s="343"/>
      <c r="W492" s="343"/>
      <c r="X492" s="343"/>
      <c r="Y492" s="408"/>
      <c r="Z492" s="412">
        <f>IF(M492=0,100,M492)</f>
        <v>2.7430555555555559E-3</v>
      </c>
      <c r="AA492" s="412">
        <f>IF(N492=0,100,N492)</f>
        <v>2.0138888888888888E-3</v>
      </c>
      <c r="AB492" s="412">
        <f>IF(O492=0,100,O492)</f>
        <v>2.2800925925925927E-3</v>
      </c>
      <c r="AC492" s="412">
        <f>IF(P492=0,100,P492)</f>
        <v>1.2384259259259258E-3</v>
      </c>
      <c r="AD492" s="412">
        <f>IF(Q492=0,100,Q492)</f>
        <v>2.5000000000000001E-3</v>
      </c>
      <c r="AE492" s="412">
        <f>IF(R492=0,100,R492)</f>
        <v>3.0208333333333333E-3</v>
      </c>
      <c r="AF492" s="412">
        <f>IF(S492=0,100,S492)</f>
        <v>3.5532407407407405E-3</v>
      </c>
      <c r="AG492" s="412">
        <f>IF(T492=0,100,T492)</f>
        <v>1.7349537037037038E-2</v>
      </c>
      <c r="AH492" s="412" t="str">
        <f>IF(U492=0,100,U492)</f>
        <v>x</v>
      </c>
      <c r="AI492" s="412">
        <f>IF(V492=0,100,V492)</f>
        <v>100</v>
      </c>
      <c r="AJ492" s="412">
        <f>IF(W492=0,100,W492)</f>
        <v>100</v>
      </c>
      <c r="AK492" s="412">
        <f>IF(X492=0,100,X492)</f>
        <v>100</v>
      </c>
      <c r="AL492" s="413">
        <f>IF($B492="Dame",IF(M492=0,100,M492),100)</f>
        <v>100</v>
      </c>
      <c r="AM492" s="413">
        <f>IF($B492="Dame",IF(N492=0,100,N492),100)</f>
        <v>100</v>
      </c>
      <c r="AN492" s="413">
        <f>IF($B492="Dame",IF(O492=0,100,O492),100)</f>
        <v>100</v>
      </c>
      <c r="AO492" s="413">
        <f>IF($B492="Dame",IF(P492=0,100,P492),100)</f>
        <v>100</v>
      </c>
      <c r="AP492" s="413">
        <f>IF($B492="Dame",IF(Q492=0,100,Q492),100)</f>
        <v>100</v>
      </c>
      <c r="AQ492" s="413">
        <f>IF($B492="Dame",IF(R492=0,100,R492),100)</f>
        <v>100</v>
      </c>
      <c r="AR492" s="413">
        <f>IF($B492="Dame",IF(S492=0,100,S492),100)</f>
        <v>100</v>
      </c>
      <c r="AS492" s="413">
        <f>IF($B492="Dame",IF(T492=0,100,T492),100)</f>
        <v>100</v>
      </c>
      <c r="AT492" s="413">
        <f>IF($B492="Dame",IF(U492=0,100,U492),100)</f>
        <v>100</v>
      </c>
      <c r="AU492" s="413">
        <f>IF($B492="Dame",IF(V492=0,100,V492),100)</f>
        <v>100</v>
      </c>
      <c r="AV492" s="413">
        <f>IF($B492="Dame",IF(W492=0,100,W492),100)</f>
        <v>100</v>
      </c>
      <c r="AW492" s="413">
        <f>IF($B492="Dame",IF(X492=0,100,X492),100)</f>
        <v>100</v>
      </c>
    </row>
    <row r="493" spans="1:49" x14ac:dyDescent="0.2">
      <c r="A493" s="319">
        <v>40806</v>
      </c>
      <c r="B493" s="319" t="s">
        <v>469</v>
      </c>
      <c r="C493" s="326">
        <v>103</v>
      </c>
      <c r="D493" s="319"/>
      <c r="E493" s="352">
        <v>1</v>
      </c>
      <c r="F493" s="352">
        <v>1</v>
      </c>
      <c r="G493" s="474">
        <v>1.7407407407407406E-2</v>
      </c>
      <c r="H493" s="487" t="str">
        <f>IF(T493=J493,"Pers","")</f>
        <v/>
      </c>
      <c r="I493" s="487" t="str">
        <f>IF(E493&gt;1,IF(G493=K493,"Pers",""),"")</f>
        <v/>
      </c>
      <c r="J493" s="477">
        <f t="array" ref="J493">MIN(IF(L$13:L$1000=L493,T$13:T$1000))</f>
        <v>1.6423611111111111E-2</v>
      </c>
      <c r="K493" s="477">
        <f t="array" ref="K493">MIN(IF(L$13:L$1000=L493,U$13:U$1000))</f>
        <v>0</v>
      </c>
      <c r="L493" s="320" t="s">
        <v>89</v>
      </c>
      <c r="M493" s="428">
        <v>3.0208333333333333E-3</v>
      </c>
      <c r="N493" s="428">
        <v>2.1759259259259258E-3</v>
      </c>
      <c r="O493" s="428">
        <v>2.1412037037037038E-3</v>
      </c>
      <c r="P493" s="428">
        <v>1.2384259259259258E-3</v>
      </c>
      <c r="Q493" s="428">
        <v>2.5000000000000001E-3</v>
      </c>
      <c r="R493" s="428">
        <v>2.8472222222222219E-3</v>
      </c>
      <c r="S493" s="428">
        <v>3.483796296296296E-3</v>
      </c>
      <c r="T493" s="430">
        <f>SUM(M493:S493)</f>
        <v>1.7407407407407406E-2</v>
      </c>
      <c r="U493" s="488" t="s">
        <v>529</v>
      </c>
      <c r="V493" s="343"/>
      <c r="W493" s="343"/>
      <c r="X493" s="343"/>
      <c r="Y493" s="408"/>
      <c r="Z493" s="412">
        <f>IF(M493=0,100,M493)</f>
        <v>3.0208333333333333E-3</v>
      </c>
      <c r="AA493" s="412">
        <f>IF(N493=0,100,N493)</f>
        <v>2.1759259259259258E-3</v>
      </c>
      <c r="AB493" s="412">
        <f>IF(O493=0,100,O493)</f>
        <v>2.1412037037037038E-3</v>
      </c>
      <c r="AC493" s="412">
        <f>IF(P493=0,100,P493)</f>
        <v>1.2384259259259258E-3</v>
      </c>
      <c r="AD493" s="412">
        <f>IF(Q493=0,100,Q493)</f>
        <v>2.5000000000000001E-3</v>
      </c>
      <c r="AE493" s="412">
        <f>IF(R493=0,100,R493)</f>
        <v>2.8472222222222219E-3</v>
      </c>
      <c r="AF493" s="412">
        <f>IF(S493=0,100,S493)</f>
        <v>3.483796296296296E-3</v>
      </c>
      <c r="AG493" s="412">
        <f>IF(T493=0,100,T493)</f>
        <v>1.7407407407407406E-2</v>
      </c>
      <c r="AH493" s="412" t="str">
        <f>IF(U493=0,100,U493)</f>
        <v>x</v>
      </c>
      <c r="AI493" s="412">
        <f>IF(V493=0,100,V493)</f>
        <v>100</v>
      </c>
      <c r="AJ493" s="412">
        <f>IF(W493=0,100,W493)</f>
        <v>100</v>
      </c>
      <c r="AK493" s="412">
        <f>IF(X493=0,100,X493)</f>
        <v>100</v>
      </c>
      <c r="AL493" s="413">
        <f>IF($B493="Dame",IF(M493=0,100,M493),100)</f>
        <v>3.0208333333333333E-3</v>
      </c>
      <c r="AM493" s="413">
        <f>IF($B493="Dame",IF(N493=0,100,N493),100)</f>
        <v>2.1759259259259258E-3</v>
      </c>
      <c r="AN493" s="413">
        <f>IF($B493="Dame",IF(O493=0,100,O493),100)</f>
        <v>2.1412037037037038E-3</v>
      </c>
      <c r="AO493" s="413">
        <f>IF($B493="Dame",IF(P493=0,100,P493),100)</f>
        <v>1.2384259259259258E-3</v>
      </c>
      <c r="AP493" s="413">
        <f>IF($B493="Dame",IF(Q493=0,100,Q493),100)</f>
        <v>2.5000000000000001E-3</v>
      </c>
      <c r="AQ493" s="413">
        <f>IF($B493="Dame",IF(R493=0,100,R493),100)</f>
        <v>2.8472222222222219E-3</v>
      </c>
      <c r="AR493" s="413">
        <f>IF($B493="Dame",IF(S493=0,100,S493),100)</f>
        <v>3.483796296296296E-3</v>
      </c>
      <c r="AS493" s="413">
        <f>IF($B493="Dame",IF(T493=0,100,T493),100)</f>
        <v>1.7407407407407406E-2</v>
      </c>
      <c r="AT493" s="413" t="str">
        <f>IF($B493="Dame",IF(U493=0,100,U493),100)</f>
        <v>x</v>
      </c>
      <c r="AU493" s="413">
        <f>IF($B493="Dame",IF(V493=0,100,V493),100)</f>
        <v>100</v>
      </c>
      <c r="AV493" s="413">
        <f>IF($B493="Dame",IF(W493=0,100,W493),100)</f>
        <v>100</v>
      </c>
      <c r="AW493" s="413">
        <f>IF($B493="Dame",IF(X493=0,100,X493),100)</f>
        <v>100</v>
      </c>
    </row>
    <row r="494" spans="1:49" x14ac:dyDescent="0.2">
      <c r="A494" s="319">
        <v>40806</v>
      </c>
      <c r="B494" s="319" t="s">
        <v>472</v>
      </c>
      <c r="C494" s="326">
        <v>404</v>
      </c>
      <c r="D494" s="319"/>
      <c r="E494" s="352">
        <v>1</v>
      </c>
      <c r="F494" s="352">
        <v>1</v>
      </c>
      <c r="G494" s="474">
        <v>2.0196759259259258E-2</v>
      </c>
      <c r="H494" s="487" t="str">
        <f>IF(T494=J494,"Pers","")</f>
        <v>Pers</v>
      </c>
      <c r="I494" s="487" t="str">
        <f>IF(E494&gt;1,IF(G494=K494,"Pers",""),"")</f>
        <v/>
      </c>
      <c r="J494" s="477">
        <f t="array" ref="J494">MIN(IF(L$13:L$1000=L494,T$13:T$1000))</f>
        <v>2.0196759259259258E-2</v>
      </c>
      <c r="K494" s="477">
        <f t="array" ref="K494">MIN(IF(L$13:L$1000=L494,U$13:U$1000))</f>
        <v>0</v>
      </c>
      <c r="L494" s="320" t="s">
        <v>248</v>
      </c>
      <c r="M494" s="428">
        <v>3.2870370370370367E-3</v>
      </c>
      <c r="N494" s="428">
        <v>2.4768518518518516E-3</v>
      </c>
      <c r="O494" s="428">
        <v>2.3148148148148151E-3</v>
      </c>
      <c r="P494" s="428">
        <v>1.6319444444444445E-3</v>
      </c>
      <c r="Q494" s="428">
        <v>2.7430555555555559E-3</v>
      </c>
      <c r="R494" s="428">
        <v>3.2638888888888891E-3</v>
      </c>
      <c r="S494" s="428">
        <v>4.4791666666666669E-3</v>
      </c>
      <c r="T494" s="430">
        <f>SUM(M494:S494)</f>
        <v>2.0196759259259258E-2</v>
      </c>
      <c r="U494" s="488" t="s">
        <v>529</v>
      </c>
      <c r="V494" s="332"/>
      <c r="W494" s="343"/>
      <c r="X494" s="343"/>
      <c r="Y494" s="408"/>
      <c r="Z494" s="412">
        <f>IF(M494=0,100,M494)</f>
        <v>3.2870370370370367E-3</v>
      </c>
      <c r="AA494" s="412">
        <f>IF(N494=0,100,N494)</f>
        <v>2.4768518518518516E-3</v>
      </c>
      <c r="AB494" s="412">
        <f>IF(O494=0,100,O494)</f>
        <v>2.3148148148148151E-3</v>
      </c>
      <c r="AC494" s="412">
        <f>IF(P494=0,100,P494)</f>
        <v>1.6319444444444445E-3</v>
      </c>
      <c r="AD494" s="412">
        <f>IF(Q494=0,100,Q494)</f>
        <v>2.7430555555555559E-3</v>
      </c>
      <c r="AE494" s="412">
        <f>IF(R494=0,100,R494)</f>
        <v>3.2638888888888891E-3</v>
      </c>
      <c r="AF494" s="412">
        <f>IF(S494=0,100,S494)</f>
        <v>4.4791666666666669E-3</v>
      </c>
      <c r="AG494" s="412">
        <f>IF(T494=0,100,T494)</f>
        <v>2.0196759259259258E-2</v>
      </c>
      <c r="AH494" s="412" t="str">
        <f>IF(U494=0,100,U494)</f>
        <v>x</v>
      </c>
      <c r="AI494" s="412">
        <f>IF(V494=0,100,V494)</f>
        <v>100</v>
      </c>
      <c r="AJ494" s="412">
        <f>IF(W494=0,100,W494)</f>
        <v>100</v>
      </c>
      <c r="AK494" s="412">
        <f>IF(X494=0,100,X494)</f>
        <v>100</v>
      </c>
      <c r="AL494" s="413">
        <f>IF($B494="Dame",IF(M494=0,100,M494),100)</f>
        <v>100</v>
      </c>
      <c r="AM494" s="413">
        <f>IF($B494="Dame",IF(N494=0,100,N494),100)</f>
        <v>100</v>
      </c>
      <c r="AN494" s="413">
        <f>IF($B494="Dame",IF(O494=0,100,O494),100)</f>
        <v>100</v>
      </c>
      <c r="AO494" s="413">
        <f>IF($B494="Dame",IF(P494=0,100,P494),100)</f>
        <v>100</v>
      </c>
      <c r="AP494" s="413">
        <f>IF($B494="Dame",IF(Q494=0,100,Q494),100)</f>
        <v>100</v>
      </c>
      <c r="AQ494" s="413">
        <f>IF($B494="Dame",IF(R494=0,100,R494),100)</f>
        <v>100</v>
      </c>
      <c r="AR494" s="413">
        <f>IF($B494="Dame",IF(S494=0,100,S494),100)</f>
        <v>100</v>
      </c>
      <c r="AS494" s="413">
        <f>IF($B494="Dame",IF(T494=0,100,T494),100)</f>
        <v>100</v>
      </c>
      <c r="AT494" s="413">
        <f>IF($B494="Dame",IF(U494=0,100,U494),100)</f>
        <v>100</v>
      </c>
      <c r="AU494" s="413">
        <f>IF($B494="Dame",IF(V494=0,100,V494),100)</f>
        <v>100</v>
      </c>
      <c r="AV494" s="413">
        <f>IF($B494="Dame",IF(W494=0,100,W494),100)</f>
        <v>100</v>
      </c>
      <c r="AW494" s="413">
        <f>IF($B494="Dame",IF(X494=0,100,X494),100)</f>
        <v>100</v>
      </c>
    </row>
    <row r="495" spans="1:49" x14ac:dyDescent="0.2">
      <c r="A495" s="319">
        <v>40806</v>
      </c>
      <c r="B495" s="319" t="s">
        <v>469</v>
      </c>
      <c r="C495" s="326">
        <v>138</v>
      </c>
      <c r="D495" s="319"/>
      <c r="E495" s="352">
        <v>1</v>
      </c>
      <c r="F495" s="352">
        <v>1</v>
      </c>
      <c r="G495" s="474">
        <v>2.1354166666666664E-2</v>
      </c>
      <c r="H495" s="487" t="str">
        <f>IF(T495=J495,"Pers","")</f>
        <v/>
      </c>
      <c r="I495" s="487" t="str">
        <f>IF(E495&gt;1,IF(G495=K495,"Pers",""),"")</f>
        <v/>
      </c>
      <c r="J495" s="477">
        <f t="array" ref="J495">MIN(IF(L$13:L$1000=L495,T$13:T$1000))</f>
        <v>2.0555555555555556E-2</v>
      </c>
      <c r="K495" s="477">
        <f t="array" ref="K495">MIN(IF(L$13:L$1000=L495,U$13:U$1000))</f>
        <v>0</v>
      </c>
      <c r="L495" s="320" t="s">
        <v>114</v>
      </c>
      <c r="M495" s="428"/>
      <c r="N495" s="428"/>
      <c r="O495" s="428"/>
      <c r="P495" s="428"/>
      <c r="Q495" s="428"/>
      <c r="R495" s="428"/>
      <c r="S495" s="428"/>
      <c r="T495" s="430">
        <v>2.1354166666666664E-2</v>
      </c>
      <c r="U495" s="488" t="s">
        <v>529</v>
      </c>
      <c r="V495" s="343"/>
      <c r="W495" s="343"/>
      <c r="X495" s="343"/>
      <c r="Y495" s="408"/>
      <c r="Z495" s="412">
        <f>IF(M495=0,100,M495)</f>
        <v>100</v>
      </c>
      <c r="AA495" s="412">
        <f>IF(N495=0,100,N495)</f>
        <v>100</v>
      </c>
      <c r="AB495" s="412">
        <f>IF(O495=0,100,O495)</f>
        <v>100</v>
      </c>
      <c r="AC495" s="412">
        <f>IF(P495=0,100,P495)</f>
        <v>100</v>
      </c>
      <c r="AD495" s="412">
        <f>IF(Q495=0,100,Q495)</f>
        <v>100</v>
      </c>
      <c r="AE495" s="412">
        <f>IF(R495=0,100,R495)</f>
        <v>100</v>
      </c>
      <c r="AF495" s="412">
        <f>IF(S495=0,100,S495)</f>
        <v>100</v>
      </c>
      <c r="AG495" s="412">
        <f>IF(T495=0,100,T495)</f>
        <v>2.1354166666666664E-2</v>
      </c>
      <c r="AH495" s="412" t="str">
        <f>IF(U495=0,100,U495)</f>
        <v>x</v>
      </c>
      <c r="AI495" s="412">
        <f>IF(V495=0,100,V495)</f>
        <v>100</v>
      </c>
      <c r="AJ495" s="412">
        <f>IF(W495=0,100,W495)</f>
        <v>100</v>
      </c>
      <c r="AK495" s="412">
        <f>IF(X495=0,100,X495)</f>
        <v>100</v>
      </c>
      <c r="AL495" s="413">
        <f>IF($B495="Dame",IF(M495=0,100,M495),100)</f>
        <v>100</v>
      </c>
      <c r="AM495" s="413">
        <f>IF($B495="Dame",IF(N495=0,100,N495),100)</f>
        <v>100</v>
      </c>
      <c r="AN495" s="413">
        <f>IF($B495="Dame",IF(O495=0,100,O495),100)</f>
        <v>100</v>
      </c>
      <c r="AO495" s="413">
        <f>IF($B495="Dame",IF(P495=0,100,P495),100)</f>
        <v>100</v>
      </c>
      <c r="AP495" s="413">
        <f>IF($B495="Dame",IF(Q495=0,100,Q495),100)</f>
        <v>100</v>
      </c>
      <c r="AQ495" s="413">
        <f>IF($B495="Dame",IF(R495=0,100,R495),100)</f>
        <v>100</v>
      </c>
      <c r="AR495" s="413">
        <f>IF($B495="Dame",IF(S495=0,100,S495),100)</f>
        <v>100</v>
      </c>
      <c r="AS495" s="413">
        <f>IF($B495="Dame",IF(T495=0,100,T495),100)</f>
        <v>2.1354166666666664E-2</v>
      </c>
      <c r="AT495" s="413" t="str">
        <f>IF($B495="Dame",IF(U495=0,100,U495),100)</f>
        <v>x</v>
      </c>
      <c r="AU495" s="413">
        <f>IF($B495="Dame",IF(V495=0,100,V495),100)</f>
        <v>100</v>
      </c>
      <c r="AV495" s="413">
        <f>IF($B495="Dame",IF(W495=0,100,W495),100)</f>
        <v>100</v>
      </c>
      <c r="AW495" s="413">
        <f>IF($B495="Dame",IF(X495=0,100,X495),100)</f>
        <v>100</v>
      </c>
    </row>
    <row r="496" spans="1:49" x14ac:dyDescent="0.2">
      <c r="A496" s="319">
        <v>40806</v>
      </c>
      <c r="B496" s="319" t="s">
        <v>472</v>
      </c>
      <c r="C496" s="326">
        <v>289</v>
      </c>
      <c r="D496" s="319"/>
      <c r="E496" s="352">
        <v>2</v>
      </c>
      <c r="F496" s="352">
        <v>1</v>
      </c>
      <c r="G496" s="475">
        <v>2.810185185185185E-2</v>
      </c>
      <c r="H496" s="487" t="str">
        <f>IF(T496=J496,"Pers","")</f>
        <v/>
      </c>
      <c r="I496" s="487" t="str">
        <f>IF(E496&gt;1,IF(G496=K496,"Pers",""),"")</f>
        <v/>
      </c>
      <c r="J496" s="477">
        <f t="array" ref="J496">MIN(IF(L$13:L$1000=L496,T$13:T$1000))</f>
        <v>1.2881944444444444E-2</v>
      </c>
      <c r="K496" s="477">
        <f t="array" ref="K496">MIN(IF(L$13:L$1000=L496,U$13:U$1000))</f>
        <v>2.6377314814814812E-2</v>
      </c>
      <c r="L496" s="320" t="s">
        <v>194</v>
      </c>
      <c r="M496" s="428">
        <v>2.3726851851851851E-3</v>
      </c>
      <c r="N496" s="428">
        <v>1.6782407407407406E-3</v>
      </c>
      <c r="O496" s="428">
        <v>1.736111111111111E-3</v>
      </c>
      <c r="P496" s="428">
        <v>9.6064814814814808E-4</v>
      </c>
      <c r="Q496" s="428">
        <v>1.8634259259259261E-3</v>
      </c>
      <c r="R496" s="428">
        <v>2.2685185185185182E-3</v>
      </c>
      <c r="S496" s="428">
        <v>2.8472222222222219E-3</v>
      </c>
      <c r="T496" s="430">
        <f>SUM(M496:S496)</f>
        <v>1.3726851851851851E-2</v>
      </c>
      <c r="U496" s="488" t="s">
        <v>529</v>
      </c>
      <c r="V496" s="343"/>
      <c r="W496" s="343"/>
      <c r="X496" s="343"/>
      <c r="Y496" s="408"/>
      <c r="Z496" s="412">
        <f>IF(M496=0,100,M496)</f>
        <v>2.3726851851851851E-3</v>
      </c>
      <c r="AA496" s="412">
        <f>IF(N496=0,100,N496)</f>
        <v>1.6782407407407406E-3</v>
      </c>
      <c r="AB496" s="412">
        <f>IF(O496=0,100,O496)</f>
        <v>1.736111111111111E-3</v>
      </c>
      <c r="AC496" s="412">
        <f>IF(P496=0,100,P496)</f>
        <v>9.6064814814814808E-4</v>
      </c>
      <c r="AD496" s="412">
        <f>IF(Q496=0,100,Q496)</f>
        <v>1.8634259259259261E-3</v>
      </c>
      <c r="AE496" s="412">
        <f>IF(R496=0,100,R496)</f>
        <v>2.2685185185185182E-3</v>
      </c>
      <c r="AF496" s="412">
        <f>IF(S496=0,100,S496)</f>
        <v>2.8472222222222219E-3</v>
      </c>
      <c r="AG496" s="412">
        <f>IF(T496=0,100,T496)</f>
        <v>1.3726851851851851E-2</v>
      </c>
      <c r="AH496" s="412" t="str">
        <f>IF(U496=0,100,U496)</f>
        <v>x</v>
      </c>
      <c r="AI496" s="412">
        <f>IF(V496=0,100,V496)</f>
        <v>100</v>
      </c>
      <c r="AJ496" s="412">
        <f>IF(W496=0,100,W496)</f>
        <v>100</v>
      </c>
      <c r="AK496" s="412">
        <f>IF(X496=0,100,X496)</f>
        <v>100</v>
      </c>
      <c r="AL496" s="413">
        <f>IF($B496="Dame",IF(M496=0,100,M496),100)</f>
        <v>100</v>
      </c>
      <c r="AM496" s="413">
        <f>IF($B496="Dame",IF(N496=0,100,N496),100)</f>
        <v>100</v>
      </c>
      <c r="AN496" s="413">
        <f>IF($B496="Dame",IF(O496=0,100,O496),100)</f>
        <v>100</v>
      </c>
      <c r="AO496" s="413">
        <f>IF($B496="Dame",IF(P496=0,100,P496),100)</f>
        <v>100</v>
      </c>
      <c r="AP496" s="413">
        <f>IF($B496="Dame",IF(Q496=0,100,Q496),100)</f>
        <v>100</v>
      </c>
      <c r="AQ496" s="413">
        <f>IF($B496="Dame",IF(R496=0,100,R496),100)</f>
        <v>100</v>
      </c>
      <c r="AR496" s="413">
        <f>IF($B496="Dame",IF(S496=0,100,S496),100)</f>
        <v>100</v>
      </c>
      <c r="AS496" s="413">
        <f>IF($B496="Dame",IF(T496=0,100,T496),100)</f>
        <v>100</v>
      </c>
      <c r="AT496" s="413">
        <f>IF($B496="Dame",IF(U496=0,100,U496),100)</f>
        <v>100</v>
      </c>
      <c r="AU496" s="413">
        <f>IF($B496="Dame",IF(V496=0,100,V496),100)</f>
        <v>100</v>
      </c>
      <c r="AV496" s="413">
        <f>IF($B496="Dame",IF(W496=0,100,W496),100)</f>
        <v>100</v>
      </c>
      <c r="AW496" s="413">
        <f>IF($B496="Dame",IF(X496=0,100,X496),100)</f>
        <v>100</v>
      </c>
    </row>
    <row r="497" spans="1:49" x14ac:dyDescent="0.2">
      <c r="A497" s="319">
        <v>40806</v>
      </c>
      <c r="B497" s="319" t="s">
        <v>472</v>
      </c>
      <c r="C497" s="326">
        <v>290</v>
      </c>
      <c r="D497" s="319"/>
      <c r="E497" s="352">
        <v>2</v>
      </c>
      <c r="F497" s="352">
        <v>2</v>
      </c>
      <c r="G497" s="475">
        <v>2.810185185185185E-2</v>
      </c>
      <c r="H497" s="487" t="str">
        <f>IF(T497=J497,"Pers","")</f>
        <v/>
      </c>
      <c r="I497" s="487" t="str">
        <f>IF(E497&gt;1,IF(G497=K497,"Pers",""),"")</f>
        <v/>
      </c>
      <c r="J497" s="477">
        <f t="array" ref="J497">MIN(IF(L$13:L$1000=L497,T$13:T$1000))</f>
        <v>1.2881944444444444E-2</v>
      </c>
      <c r="K497" s="477">
        <f t="array" ref="K497">MIN(IF(L$13:L$1000=L497,U$13:U$1000))</f>
        <v>2.6377314814814812E-2</v>
      </c>
      <c r="L497" s="320" t="s">
        <v>194</v>
      </c>
      <c r="M497" s="428">
        <v>2.5810185185185185E-3</v>
      </c>
      <c r="N497" s="428">
        <v>1.9328703703703704E-3</v>
      </c>
      <c r="O497" s="428">
        <v>1.7708333333333332E-3</v>
      </c>
      <c r="P497" s="428">
        <v>9.9537037037037042E-4</v>
      </c>
      <c r="Q497" s="428">
        <v>2.0023148148148148E-3</v>
      </c>
      <c r="R497" s="428">
        <v>2.2800925925925927E-3</v>
      </c>
      <c r="S497" s="428">
        <v>2.8124999999999995E-3</v>
      </c>
      <c r="T497" s="430">
        <f>SUM(M497:S497)</f>
        <v>1.4374999999999999E-2</v>
      </c>
      <c r="U497" s="332">
        <v>2.810185185185185E-2</v>
      </c>
      <c r="V497" s="343"/>
      <c r="W497" s="343"/>
      <c r="X497" s="343"/>
      <c r="Y497" s="408"/>
      <c r="Z497" s="412">
        <f>IF(M497=0,100,M497)</f>
        <v>2.5810185185185185E-3</v>
      </c>
      <c r="AA497" s="412">
        <f>IF(N497=0,100,N497)</f>
        <v>1.9328703703703704E-3</v>
      </c>
      <c r="AB497" s="412">
        <f>IF(O497=0,100,O497)</f>
        <v>1.7708333333333332E-3</v>
      </c>
      <c r="AC497" s="412">
        <f>IF(P497=0,100,P497)</f>
        <v>9.9537037037037042E-4</v>
      </c>
      <c r="AD497" s="412">
        <f>IF(Q497=0,100,Q497)</f>
        <v>2.0023148148148148E-3</v>
      </c>
      <c r="AE497" s="412">
        <f>IF(R497=0,100,R497)</f>
        <v>2.2800925925925927E-3</v>
      </c>
      <c r="AF497" s="412">
        <f>IF(S497=0,100,S497)</f>
        <v>2.8124999999999995E-3</v>
      </c>
      <c r="AG497" s="412">
        <f>IF(T497=0,100,T497)</f>
        <v>1.4374999999999999E-2</v>
      </c>
      <c r="AH497" s="412">
        <f>IF(U497=0,100,U497)</f>
        <v>2.810185185185185E-2</v>
      </c>
      <c r="AI497" s="412">
        <f>IF(V497=0,100,V497)</f>
        <v>100</v>
      </c>
      <c r="AJ497" s="412">
        <f>IF(W497=0,100,W497)</f>
        <v>100</v>
      </c>
      <c r="AK497" s="412">
        <f>IF(X497=0,100,X497)</f>
        <v>100</v>
      </c>
      <c r="AL497" s="413">
        <f>IF($B497="Dame",IF(M497=0,100,M497),100)</f>
        <v>100</v>
      </c>
      <c r="AM497" s="413">
        <f>IF($B497="Dame",IF(N497=0,100,N497),100)</f>
        <v>100</v>
      </c>
      <c r="AN497" s="413">
        <f>IF($B497="Dame",IF(O497=0,100,O497),100)</f>
        <v>100</v>
      </c>
      <c r="AO497" s="413">
        <f>IF($B497="Dame",IF(P497=0,100,P497),100)</f>
        <v>100</v>
      </c>
      <c r="AP497" s="413">
        <f>IF($B497="Dame",IF(Q497=0,100,Q497),100)</f>
        <v>100</v>
      </c>
      <c r="AQ497" s="413">
        <f>IF($B497="Dame",IF(R497=0,100,R497),100)</f>
        <v>100</v>
      </c>
      <c r="AR497" s="413">
        <f>IF($B497="Dame",IF(S497=0,100,S497),100)</f>
        <v>100</v>
      </c>
      <c r="AS497" s="413">
        <f>IF($B497="Dame",IF(T497=0,100,T497),100)</f>
        <v>100</v>
      </c>
      <c r="AT497" s="413">
        <f>IF($B497="Dame",IF(U497=0,100,U497),100)</f>
        <v>100</v>
      </c>
      <c r="AU497" s="413">
        <f>IF($B497="Dame",IF(V497=0,100,V497),100)</f>
        <v>100</v>
      </c>
      <c r="AV497" s="413">
        <f>IF($B497="Dame",IF(W497=0,100,W497),100)</f>
        <v>100</v>
      </c>
      <c r="AW497" s="413">
        <f>IF($B497="Dame",IF(X497=0,100,X497),100)</f>
        <v>100</v>
      </c>
    </row>
    <row r="498" spans="1:49" x14ac:dyDescent="0.2">
      <c r="A498" s="319">
        <v>40806</v>
      </c>
      <c r="B498" s="319" t="s">
        <v>472</v>
      </c>
      <c r="C498" s="326">
        <v>391</v>
      </c>
      <c r="D498" s="319"/>
      <c r="E498" s="352">
        <v>2</v>
      </c>
      <c r="F498" s="352">
        <v>1</v>
      </c>
      <c r="G498" s="475">
        <v>3.0347222222222223E-2</v>
      </c>
      <c r="H498" s="487" t="str">
        <f>IF(T498=J498,"Pers","")</f>
        <v>Pers</v>
      </c>
      <c r="I498" s="487" t="str">
        <f>IF(E498&gt;1,IF(G498=K498,"Pers",""),"")</f>
        <v>Pers</v>
      </c>
      <c r="J498" s="477">
        <f t="array" ref="J498">MIN(IF(L$13:L$1000=L498,T$13:T$1000))</f>
        <v>1.4803240740740742E-2</v>
      </c>
      <c r="K498" s="477">
        <f t="array" ref="K498">MIN(IF(L$13:L$1000=L498,U$13:U$1000))</f>
        <v>3.0347222222222223E-2</v>
      </c>
      <c r="L498" s="326" t="s">
        <v>240</v>
      </c>
      <c r="M498" s="428">
        <v>2.4537037037037036E-3</v>
      </c>
      <c r="N498" s="428">
        <v>1.7939814814814815E-3</v>
      </c>
      <c r="O498" s="428">
        <v>1.7476851851851852E-3</v>
      </c>
      <c r="P498" s="428">
        <v>1.25E-3</v>
      </c>
      <c r="Q498" s="428">
        <v>1.9791666666666668E-3</v>
      </c>
      <c r="R498" s="428">
        <v>2.3379629629629631E-3</v>
      </c>
      <c r="S498" s="428">
        <v>3.2407407407407406E-3</v>
      </c>
      <c r="T498" s="430">
        <f>SUM(M498:S498)</f>
        <v>1.4803240740740742E-2</v>
      </c>
      <c r="U498" s="488" t="s">
        <v>529</v>
      </c>
      <c r="V498" s="343"/>
      <c r="W498" s="343"/>
      <c r="X498" s="343"/>
      <c r="Y498" s="408"/>
      <c r="Z498" s="412">
        <f>IF(M498=0,100,M498)</f>
        <v>2.4537037037037036E-3</v>
      </c>
      <c r="AA498" s="412">
        <f>IF(N498=0,100,N498)</f>
        <v>1.7939814814814815E-3</v>
      </c>
      <c r="AB498" s="412">
        <f>IF(O498=0,100,O498)</f>
        <v>1.7476851851851852E-3</v>
      </c>
      <c r="AC498" s="412">
        <f>IF(P498=0,100,P498)</f>
        <v>1.25E-3</v>
      </c>
      <c r="AD498" s="412">
        <f>IF(Q498=0,100,Q498)</f>
        <v>1.9791666666666668E-3</v>
      </c>
      <c r="AE498" s="412">
        <f>IF(R498=0,100,R498)</f>
        <v>2.3379629629629631E-3</v>
      </c>
      <c r="AF498" s="412">
        <f>IF(S498=0,100,S498)</f>
        <v>3.2407407407407406E-3</v>
      </c>
      <c r="AG498" s="412">
        <f>IF(T498=0,100,T498)</f>
        <v>1.4803240740740742E-2</v>
      </c>
      <c r="AH498" s="412" t="str">
        <f>IF(U498=0,100,U498)</f>
        <v>x</v>
      </c>
      <c r="AI498" s="412">
        <f>IF(V498=0,100,V498)</f>
        <v>100</v>
      </c>
      <c r="AJ498" s="412">
        <f>IF(W498=0,100,W498)</f>
        <v>100</v>
      </c>
      <c r="AK498" s="412">
        <f>IF(X498=0,100,X498)</f>
        <v>100</v>
      </c>
      <c r="AL498" s="413">
        <f>IF($B498="Dame",IF(M498=0,100,M498),100)</f>
        <v>100</v>
      </c>
      <c r="AM498" s="413">
        <f>IF($B498="Dame",IF(N498=0,100,N498),100)</f>
        <v>100</v>
      </c>
      <c r="AN498" s="413">
        <f>IF($B498="Dame",IF(O498=0,100,O498),100)</f>
        <v>100</v>
      </c>
      <c r="AO498" s="413">
        <f>IF($B498="Dame",IF(P498=0,100,P498),100)</f>
        <v>100</v>
      </c>
      <c r="AP498" s="413">
        <f>IF($B498="Dame",IF(Q498=0,100,Q498),100)</f>
        <v>100</v>
      </c>
      <c r="AQ498" s="413">
        <f>IF($B498="Dame",IF(R498=0,100,R498),100)</f>
        <v>100</v>
      </c>
      <c r="AR498" s="413">
        <f>IF($B498="Dame",IF(S498=0,100,S498),100)</f>
        <v>100</v>
      </c>
      <c r="AS498" s="413">
        <f>IF($B498="Dame",IF(T498=0,100,T498),100)</f>
        <v>100</v>
      </c>
      <c r="AT498" s="413">
        <f>IF($B498="Dame",IF(U498=0,100,U498),100)</f>
        <v>100</v>
      </c>
      <c r="AU498" s="413">
        <f>IF($B498="Dame",IF(V498=0,100,V498),100)</f>
        <v>100</v>
      </c>
      <c r="AV498" s="413">
        <f>IF($B498="Dame",IF(W498=0,100,W498),100)</f>
        <v>100</v>
      </c>
      <c r="AW498" s="413">
        <f>IF($B498="Dame",IF(X498=0,100,X498),100)</f>
        <v>100</v>
      </c>
    </row>
    <row r="499" spans="1:49" x14ac:dyDescent="0.2">
      <c r="A499" s="319">
        <v>40806</v>
      </c>
      <c r="B499" s="319" t="s">
        <v>472</v>
      </c>
      <c r="C499" s="326">
        <v>392</v>
      </c>
      <c r="D499" s="319"/>
      <c r="E499" s="352">
        <v>2</v>
      </c>
      <c r="F499" s="352">
        <v>2</v>
      </c>
      <c r="G499" s="475">
        <v>3.0347222222222223E-2</v>
      </c>
      <c r="H499" s="487" t="str">
        <f>IF(T499=J499,"Pers","")</f>
        <v/>
      </c>
      <c r="I499" s="487" t="str">
        <f>IF(E499&gt;1,IF(G499=K499,"Pers",""),"")</f>
        <v>Pers</v>
      </c>
      <c r="J499" s="477">
        <f t="array" ref="J499">MIN(IF(L$13:L$1000=L499,T$13:T$1000))</f>
        <v>1.4803240740740742E-2</v>
      </c>
      <c r="K499" s="477">
        <f t="array" ref="K499">MIN(IF(L$13:L$1000=L499,U$13:U$1000))</f>
        <v>3.0347222222222223E-2</v>
      </c>
      <c r="L499" s="326" t="s">
        <v>240</v>
      </c>
      <c r="M499" s="428">
        <v>2.627314814814815E-3</v>
      </c>
      <c r="N499" s="428">
        <v>1.8865740740740742E-3</v>
      </c>
      <c r="O499" s="428">
        <v>1.8287037037037037E-3</v>
      </c>
      <c r="P499" s="428">
        <v>1.2268518518518518E-3</v>
      </c>
      <c r="Q499" s="428">
        <v>2.2106481481481478E-3</v>
      </c>
      <c r="R499" s="428">
        <v>2.4189814814814816E-3</v>
      </c>
      <c r="S499" s="428">
        <v>3.3449074074074071E-3</v>
      </c>
      <c r="T499" s="430">
        <f>SUM(M499:S499)</f>
        <v>1.5543981481481482E-2</v>
      </c>
      <c r="U499" s="332">
        <v>3.0347222222222223E-2</v>
      </c>
      <c r="V499" s="431"/>
      <c r="W499" s="343"/>
      <c r="X499" s="343"/>
      <c r="Y499" s="408"/>
      <c r="Z499" s="412">
        <f>IF(M499=0,100,M499)</f>
        <v>2.627314814814815E-3</v>
      </c>
      <c r="AA499" s="412">
        <f>IF(N499=0,100,N499)</f>
        <v>1.8865740740740742E-3</v>
      </c>
      <c r="AB499" s="412">
        <f>IF(O499=0,100,O499)</f>
        <v>1.8287037037037037E-3</v>
      </c>
      <c r="AC499" s="412">
        <f>IF(P499=0,100,P499)</f>
        <v>1.2268518518518518E-3</v>
      </c>
      <c r="AD499" s="412">
        <f>IF(Q499=0,100,Q499)</f>
        <v>2.2106481481481478E-3</v>
      </c>
      <c r="AE499" s="412">
        <f>IF(R499=0,100,R499)</f>
        <v>2.4189814814814816E-3</v>
      </c>
      <c r="AF499" s="412">
        <f>IF(S499=0,100,S499)</f>
        <v>3.3449074074074071E-3</v>
      </c>
      <c r="AG499" s="412">
        <f>IF(T499=0,100,T499)</f>
        <v>1.5543981481481482E-2</v>
      </c>
      <c r="AH499" s="412">
        <f>IF(U499=0,100,U499)</f>
        <v>3.0347222222222223E-2</v>
      </c>
      <c r="AI499" s="412">
        <f>IF(V499=0,100,V499)</f>
        <v>100</v>
      </c>
      <c r="AJ499" s="412">
        <f>IF(W499=0,100,W499)</f>
        <v>100</v>
      </c>
      <c r="AK499" s="412">
        <f>IF(X499=0,100,X499)</f>
        <v>100</v>
      </c>
      <c r="AL499" s="413">
        <f>IF($B499="Dame",IF(M499=0,100,M499),100)</f>
        <v>100</v>
      </c>
      <c r="AM499" s="413">
        <f>IF($B499="Dame",IF(N499=0,100,N499),100)</f>
        <v>100</v>
      </c>
      <c r="AN499" s="413">
        <f>IF($B499="Dame",IF(O499=0,100,O499),100)</f>
        <v>100</v>
      </c>
      <c r="AO499" s="413">
        <f>IF($B499="Dame",IF(P499=0,100,P499),100)</f>
        <v>100</v>
      </c>
      <c r="AP499" s="413">
        <f>IF($B499="Dame",IF(Q499=0,100,Q499),100)</f>
        <v>100</v>
      </c>
      <c r="AQ499" s="413">
        <f>IF($B499="Dame",IF(R499=0,100,R499),100)</f>
        <v>100</v>
      </c>
      <c r="AR499" s="413">
        <f>IF($B499="Dame",IF(S499=0,100,S499),100)</f>
        <v>100</v>
      </c>
      <c r="AS499" s="413">
        <f>IF($B499="Dame",IF(T499=0,100,T499),100)</f>
        <v>100</v>
      </c>
      <c r="AT499" s="413">
        <f>IF($B499="Dame",IF(U499=0,100,U499),100)</f>
        <v>100</v>
      </c>
      <c r="AU499" s="413">
        <f>IF($B499="Dame",IF(V499=0,100,V499),100)</f>
        <v>100</v>
      </c>
      <c r="AV499" s="413">
        <f>IF($B499="Dame",IF(W499=0,100,W499),100)</f>
        <v>100</v>
      </c>
      <c r="AW499" s="413">
        <f>IF($B499="Dame",IF(X499=0,100,X499),100)</f>
        <v>100</v>
      </c>
    </row>
    <row r="500" spans="1:49" x14ac:dyDescent="0.2">
      <c r="A500" s="319">
        <v>40806</v>
      </c>
      <c r="B500" s="319" t="s">
        <v>472</v>
      </c>
      <c r="C500" s="326">
        <v>280</v>
      </c>
      <c r="D500" s="319"/>
      <c r="E500" s="352">
        <v>2</v>
      </c>
      <c r="F500" s="352">
        <v>1</v>
      </c>
      <c r="G500" s="475">
        <v>3.0381944444444444E-2</v>
      </c>
      <c r="H500" s="487" t="str">
        <f>IF(T500=J500,"Pers","")</f>
        <v/>
      </c>
      <c r="I500" s="487" t="str">
        <f>IF(E500&gt;1,IF(G500=K500,"Pers",""),"")</f>
        <v/>
      </c>
      <c r="J500" s="477">
        <f t="array" ref="J500">MIN(IF(L$13:L$1000=L500,T$13:T$1000))</f>
        <v>1.3344907407407408E-2</v>
      </c>
      <c r="K500" s="477">
        <f t="array" ref="K500">MIN(IF(L$13:L$1000=L500,U$13:U$1000))</f>
        <v>2.7789351851851853E-2</v>
      </c>
      <c r="L500" s="326" t="s">
        <v>182</v>
      </c>
      <c r="M500" s="428">
        <v>2.4305555555555556E-3</v>
      </c>
      <c r="N500" s="428">
        <v>1.7476851851851852E-3</v>
      </c>
      <c r="O500" s="428">
        <v>1.7476851851851852E-3</v>
      </c>
      <c r="P500" s="428">
        <v>1.1689814814814816E-3</v>
      </c>
      <c r="Q500" s="428">
        <v>2.1064814814814813E-3</v>
      </c>
      <c r="R500" s="428">
        <v>2.3263888888888887E-3</v>
      </c>
      <c r="S500" s="428">
        <v>3.2986111111111111E-3</v>
      </c>
      <c r="T500" s="430">
        <f>SUM(M500:S500)</f>
        <v>1.4826388888888889E-2</v>
      </c>
      <c r="U500" s="488" t="s">
        <v>529</v>
      </c>
      <c r="V500" s="343"/>
      <c r="W500" s="343"/>
      <c r="X500" s="343"/>
      <c r="Y500" s="408"/>
      <c r="Z500" s="412">
        <f>IF(M500=0,100,M500)</f>
        <v>2.4305555555555556E-3</v>
      </c>
      <c r="AA500" s="412">
        <f>IF(N500=0,100,N500)</f>
        <v>1.7476851851851852E-3</v>
      </c>
      <c r="AB500" s="412">
        <f>IF(O500=0,100,O500)</f>
        <v>1.7476851851851852E-3</v>
      </c>
      <c r="AC500" s="412">
        <f>IF(P500=0,100,P500)</f>
        <v>1.1689814814814816E-3</v>
      </c>
      <c r="AD500" s="412">
        <f>IF(Q500=0,100,Q500)</f>
        <v>2.1064814814814813E-3</v>
      </c>
      <c r="AE500" s="412">
        <f>IF(R500=0,100,R500)</f>
        <v>2.3263888888888887E-3</v>
      </c>
      <c r="AF500" s="412">
        <f>IF(S500=0,100,S500)</f>
        <v>3.2986111111111111E-3</v>
      </c>
      <c r="AG500" s="412">
        <f>IF(T500=0,100,T500)</f>
        <v>1.4826388888888889E-2</v>
      </c>
      <c r="AH500" s="412" t="str">
        <f>IF(U500=0,100,U500)</f>
        <v>x</v>
      </c>
      <c r="AI500" s="412">
        <f>IF(V500=0,100,V500)</f>
        <v>100</v>
      </c>
      <c r="AJ500" s="412">
        <f>IF(W500=0,100,W500)</f>
        <v>100</v>
      </c>
      <c r="AK500" s="412">
        <f>IF(X500=0,100,X500)</f>
        <v>100</v>
      </c>
      <c r="AL500" s="413">
        <f>IF($B500="Dame",IF(M500=0,100,M500),100)</f>
        <v>100</v>
      </c>
      <c r="AM500" s="413">
        <f>IF($B500="Dame",IF(N500=0,100,N500),100)</f>
        <v>100</v>
      </c>
      <c r="AN500" s="413">
        <f>IF($B500="Dame",IF(O500=0,100,O500),100)</f>
        <v>100</v>
      </c>
      <c r="AO500" s="413">
        <f>IF($B500="Dame",IF(P500=0,100,P500),100)</f>
        <v>100</v>
      </c>
      <c r="AP500" s="413">
        <f>IF($B500="Dame",IF(Q500=0,100,Q500),100)</f>
        <v>100</v>
      </c>
      <c r="AQ500" s="413">
        <f>IF($B500="Dame",IF(R500=0,100,R500),100)</f>
        <v>100</v>
      </c>
      <c r="AR500" s="413">
        <f>IF($B500="Dame",IF(S500=0,100,S500),100)</f>
        <v>100</v>
      </c>
      <c r="AS500" s="413">
        <f>IF($B500="Dame",IF(T500=0,100,T500),100)</f>
        <v>100</v>
      </c>
      <c r="AT500" s="413">
        <f>IF($B500="Dame",IF(U500=0,100,U500),100)</f>
        <v>100</v>
      </c>
      <c r="AU500" s="413">
        <f>IF($B500="Dame",IF(V500=0,100,V500),100)</f>
        <v>100</v>
      </c>
      <c r="AV500" s="413">
        <f>IF($B500="Dame",IF(W500=0,100,W500),100)</f>
        <v>100</v>
      </c>
      <c r="AW500" s="413">
        <f>IF($B500="Dame",IF(X500=0,100,X500),100)</f>
        <v>100</v>
      </c>
    </row>
    <row r="501" spans="1:49" x14ac:dyDescent="0.2">
      <c r="A501" s="319">
        <v>40806</v>
      </c>
      <c r="B501" s="319" t="s">
        <v>472</v>
      </c>
      <c r="C501" s="326">
        <v>281</v>
      </c>
      <c r="D501" s="319"/>
      <c r="E501" s="352">
        <v>2</v>
      </c>
      <c r="F501" s="352">
        <v>2</v>
      </c>
      <c r="G501" s="475">
        <v>3.0381944444444444E-2</v>
      </c>
      <c r="H501" s="487" t="str">
        <f>IF(T501=J501,"Pers","")</f>
        <v/>
      </c>
      <c r="I501" s="487" t="str">
        <f>IF(E501&gt;1,IF(G501=K501,"Pers",""),"")</f>
        <v/>
      </c>
      <c r="J501" s="477">
        <f t="array" ref="J501">MIN(IF(L$13:L$1000=L501,T$13:T$1000))</f>
        <v>1.3344907407407408E-2</v>
      </c>
      <c r="K501" s="477">
        <f t="array" ref="K501">MIN(IF(L$13:L$1000=L501,U$13:U$1000))</f>
        <v>2.7789351851851853E-2</v>
      </c>
      <c r="L501" s="326" t="s">
        <v>182</v>
      </c>
      <c r="M501" s="428">
        <v>2.5810185185185185E-3</v>
      </c>
      <c r="N501" s="428">
        <v>2.0486111111111113E-3</v>
      </c>
      <c r="O501" s="428">
        <v>1.8171296296296297E-3</v>
      </c>
      <c r="P501" s="428">
        <v>1.2037037037037038E-3</v>
      </c>
      <c r="Q501" s="428">
        <v>2.1990740740740742E-3</v>
      </c>
      <c r="R501" s="428">
        <v>2.3611111111111111E-3</v>
      </c>
      <c r="S501" s="428">
        <v>3.3449074074074071E-3</v>
      </c>
      <c r="T501" s="430">
        <f>SUM(M501:S501)</f>
        <v>1.5555555555555555E-2</v>
      </c>
      <c r="U501" s="332">
        <v>3.0381944444444444E-2</v>
      </c>
      <c r="V501" s="343"/>
      <c r="W501" s="343"/>
      <c r="X501" s="343"/>
      <c r="Y501" s="408"/>
      <c r="Z501" s="412">
        <f>IF(M501=0,100,M501)</f>
        <v>2.5810185185185185E-3</v>
      </c>
      <c r="AA501" s="412">
        <f>IF(N501=0,100,N501)</f>
        <v>2.0486111111111113E-3</v>
      </c>
      <c r="AB501" s="412">
        <f>IF(O501=0,100,O501)</f>
        <v>1.8171296296296297E-3</v>
      </c>
      <c r="AC501" s="412">
        <f>IF(P501=0,100,P501)</f>
        <v>1.2037037037037038E-3</v>
      </c>
      <c r="AD501" s="412">
        <f>IF(Q501=0,100,Q501)</f>
        <v>2.1990740740740742E-3</v>
      </c>
      <c r="AE501" s="412">
        <f>IF(R501=0,100,R501)</f>
        <v>2.3611111111111111E-3</v>
      </c>
      <c r="AF501" s="412">
        <f>IF(S501=0,100,S501)</f>
        <v>3.3449074074074071E-3</v>
      </c>
      <c r="AG501" s="412">
        <f>IF(T501=0,100,T501)</f>
        <v>1.5555555555555555E-2</v>
      </c>
      <c r="AH501" s="412">
        <f>IF(U501=0,100,U501)</f>
        <v>3.0381944444444444E-2</v>
      </c>
      <c r="AI501" s="412">
        <f>IF(V501=0,100,V501)</f>
        <v>100</v>
      </c>
      <c r="AJ501" s="412">
        <f>IF(W501=0,100,W501)</f>
        <v>100</v>
      </c>
      <c r="AK501" s="412">
        <f>IF(X501=0,100,X501)</f>
        <v>100</v>
      </c>
      <c r="AL501" s="413">
        <f>IF($B501="Dame",IF(M501=0,100,M501),100)</f>
        <v>100</v>
      </c>
      <c r="AM501" s="413">
        <f>IF($B501="Dame",IF(N501=0,100,N501),100)</f>
        <v>100</v>
      </c>
      <c r="AN501" s="413">
        <f>IF($B501="Dame",IF(O501=0,100,O501),100)</f>
        <v>100</v>
      </c>
      <c r="AO501" s="413">
        <f>IF($B501="Dame",IF(P501=0,100,P501),100)</f>
        <v>100</v>
      </c>
      <c r="AP501" s="413">
        <f>IF($B501="Dame",IF(Q501=0,100,Q501),100)</f>
        <v>100</v>
      </c>
      <c r="AQ501" s="413">
        <f>IF($B501="Dame",IF(R501=0,100,R501),100)</f>
        <v>100</v>
      </c>
      <c r="AR501" s="413">
        <f>IF($B501="Dame",IF(S501=0,100,S501),100)</f>
        <v>100</v>
      </c>
      <c r="AS501" s="413">
        <f>IF($B501="Dame",IF(T501=0,100,T501),100)</f>
        <v>100</v>
      </c>
      <c r="AT501" s="413">
        <f>IF($B501="Dame",IF(U501=0,100,U501),100)</f>
        <v>100</v>
      </c>
      <c r="AU501" s="413">
        <f>IF($B501="Dame",IF(V501=0,100,V501),100)</f>
        <v>100</v>
      </c>
      <c r="AV501" s="413">
        <f>IF($B501="Dame",IF(W501=0,100,W501),100)</f>
        <v>100</v>
      </c>
      <c r="AW501" s="413">
        <f>IF($B501="Dame",IF(X501=0,100,X501),100)</f>
        <v>100</v>
      </c>
    </row>
    <row r="502" spans="1:49" x14ac:dyDescent="0.2">
      <c r="A502" s="319">
        <v>40806</v>
      </c>
      <c r="B502" s="319" t="s">
        <v>472</v>
      </c>
      <c r="C502" s="326">
        <v>422</v>
      </c>
      <c r="D502" s="319"/>
      <c r="E502" s="352">
        <v>2</v>
      </c>
      <c r="F502" s="352">
        <v>1</v>
      </c>
      <c r="G502" s="475">
        <v>3.2349537037037038E-2</v>
      </c>
      <c r="H502" s="487" t="str">
        <f>IF(T502=J502,"Pers","")</f>
        <v>Pers</v>
      </c>
      <c r="I502" s="487" t="str">
        <f>IF(E502&gt;1,IF(G502=K502,"Pers",""),"")</f>
        <v>Pers</v>
      </c>
      <c r="J502" s="477">
        <f t="array" ref="J502">MIN(IF(L$13:L$1000=L502,T$13:T$1000))</f>
        <v>1.5625E-2</v>
      </c>
      <c r="K502" s="477">
        <f t="array" ref="K502">MIN(IF(L$13:L$1000=L502,U$13:U$1000))</f>
        <v>3.2349537037037038E-2</v>
      </c>
      <c r="L502" s="320" t="s">
        <v>254</v>
      </c>
      <c r="M502" s="428">
        <v>2.5925925925925925E-3</v>
      </c>
      <c r="N502" s="428">
        <v>1.8981481481481482E-3</v>
      </c>
      <c r="O502" s="428">
        <v>1.8981481481481482E-3</v>
      </c>
      <c r="P502" s="428">
        <v>1.2152777777777778E-3</v>
      </c>
      <c r="Q502" s="428">
        <v>2.1180555555555553E-3</v>
      </c>
      <c r="R502" s="428">
        <v>2.5347222222222221E-3</v>
      </c>
      <c r="S502" s="428">
        <v>3.3680555555555551E-3</v>
      </c>
      <c r="T502" s="430">
        <f>SUM(M502:S502)</f>
        <v>1.5625E-2</v>
      </c>
      <c r="U502" s="488" t="s">
        <v>529</v>
      </c>
      <c r="V502" s="343"/>
      <c r="W502" s="343"/>
      <c r="X502" s="343"/>
      <c r="Y502" s="408"/>
      <c r="Z502" s="412">
        <f>IF(M502=0,100,M502)</f>
        <v>2.5925925925925925E-3</v>
      </c>
      <c r="AA502" s="412">
        <f>IF(N502=0,100,N502)</f>
        <v>1.8981481481481482E-3</v>
      </c>
      <c r="AB502" s="412">
        <f>IF(O502=0,100,O502)</f>
        <v>1.8981481481481482E-3</v>
      </c>
      <c r="AC502" s="412">
        <f>IF(P502=0,100,P502)</f>
        <v>1.2152777777777778E-3</v>
      </c>
      <c r="AD502" s="412">
        <f>IF(Q502=0,100,Q502)</f>
        <v>2.1180555555555553E-3</v>
      </c>
      <c r="AE502" s="412">
        <f>IF(R502=0,100,R502)</f>
        <v>2.5347222222222221E-3</v>
      </c>
      <c r="AF502" s="412">
        <f>IF(S502=0,100,S502)</f>
        <v>3.3680555555555551E-3</v>
      </c>
      <c r="AG502" s="412">
        <f>IF(T502=0,100,T502)</f>
        <v>1.5625E-2</v>
      </c>
      <c r="AH502" s="412" t="str">
        <f>IF(U502=0,100,U502)</f>
        <v>x</v>
      </c>
      <c r="AI502" s="412">
        <f>IF(V502=0,100,V502)</f>
        <v>100</v>
      </c>
      <c r="AJ502" s="412">
        <f>IF(W502=0,100,W502)</f>
        <v>100</v>
      </c>
      <c r="AK502" s="412">
        <f>IF(X502=0,100,X502)</f>
        <v>100</v>
      </c>
      <c r="AL502" s="413">
        <f>IF($B502="Dame",IF(M502=0,100,M502),100)</f>
        <v>100</v>
      </c>
      <c r="AM502" s="413">
        <f>IF($B502="Dame",IF(N502=0,100,N502),100)</f>
        <v>100</v>
      </c>
      <c r="AN502" s="413">
        <f>IF($B502="Dame",IF(O502=0,100,O502),100)</f>
        <v>100</v>
      </c>
      <c r="AO502" s="413">
        <f>IF($B502="Dame",IF(P502=0,100,P502),100)</f>
        <v>100</v>
      </c>
      <c r="AP502" s="413">
        <f>IF($B502="Dame",IF(Q502=0,100,Q502),100)</f>
        <v>100</v>
      </c>
      <c r="AQ502" s="413">
        <f>IF($B502="Dame",IF(R502=0,100,R502),100)</f>
        <v>100</v>
      </c>
      <c r="AR502" s="413">
        <f>IF($B502="Dame",IF(S502=0,100,S502),100)</f>
        <v>100</v>
      </c>
      <c r="AS502" s="413">
        <f>IF($B502="Dame",IF(T502=0,100,T502),100)</f>
        <v>100</v>
      </c>
      <c r="AT502" s="413">
        <f>IF($B502="Dame",IF(U502=0,100,U502),100)</f>
        <v>100</v>
      </c>
      <c r="AU502" s="413">
        <f>IF($B502="Dame",IF(V502=0,100,V502),100)</f>
        <v>100</v>
      </c>
      <c r="AV502" s="413">
        <f>IF($B502="Dame",IF(W502=0,100,W502),100)</f>
        <v>100</v>
      </c>
      <c r="AW502" s="413">
        <f>IF($B502="Dame",IF(X502=0,100,X502),100)</f>
        <v>100</v>
      </c>
    </row>
    <row r="503" spans="1:49" x14ac:dyDescent="0.2">
      <c r="A503" s="319">
        <v>40806</v>
      </c>
      <c r="B503" s="319" t="s">
        <v>472</v>
      </c>
      <c r="C503" s="326">
        <v>423</v>
      </c>
      <c r="D503" s="319"/>
      <c r="E503" s="352">
        <v>2</v>
      </c>
      <c r="F503" s="352">
        <v>2</v>
      </c>
      <c r="G503" s="475">
        <v>3.2349537037037038E-2</v>
      </c>
      <c r="H503" s="487" t="str">
        <f>IF(T503=J503,"Pers","")</f>
        <v/>
      </c>
      <c r="I503" s="487" t="str">
        <f>IF(E503&gt;1,IF(G503=K503,"Pers",""),"")</f>
        <v>Pers</v>
      </c>
      <c r="J503" s="477">
        <f t="array" ref="J503">MIN(IF(L$13:L$1000=L503,T$13:T$1000))</f>
        <v>1.5625E-2</v>
      </c>
      <c r="K503" s="477">
        <f t="array" ref="K503">MIN(IF(L$13:L$1000=L503,U$13:U$1000))</f>
        <v>3.2349537037037038E-2</v>
      </c>
      <c r="L503" s="320" t="s">
        <v>254</v>
      </c>
      <c r="M503" s="428">
        <v>2.8935185185185188E-3</v>
      </c>
      <c r="N503" s="428">
        <v>2.1643518518518518E-3</v>
      </c>
      <c r="O503" s="428">
        <v>2.0023148148148148E-3</v>
      </c>
      <c r="P503" s="428">
        <v>1.2847222222222223E-3</v>
      </c>
      <c r="Q503" s="428">
        <v>2.2569444444444447E-3</v>
      </c>
      <c r="R503" s="428">
        <v>2.6388888888888885E-3</v>
      </c>
      <c r="S503" s="428">
        <v>3.483796296296296E-3</v>
      </c>
      <c r="T503" s="430">
        <f>SUM(M503:S503)</f>
        <v>1.6724537037037038E-2</v>
      </c>
      <c r="U503" s="332">
        <v>3.2349537037037038E-2</v>
      </c>
      <c r="V503" s="343"/>
      <c r="W503" s="343"/>
      <c r="X503" s="343"/>
      <c r="Y503" s="408"/>
      <c r="Z503" s="412">
        <f>IF(M503=0,100,M503)</f>
        <v>2.8935185185185188E-3</v>
      </c>
      <c r="AA503" s="412">
        <f>IF(N503=0,100,N503)</f>
        <v>2.1643518518518518E-3</v>
      </c>
      <c r="AB503" s="412">
        <f>IF(O503=0,100,O503)</f>
        <v>2.0023148148148148E-3</v>
      </c>
      <c r="AC503" s="412">
        <f>IF(P503=0,100,P503)</f>
        <v>1.2847222222222223E-3</v>
      </c>
      <c r="AD503" s="412">
        <f>IF(Q503=0,100,Q503)</f>
        <v>2.2569444444444447E-3</v>
      </c>
      <c r="AE503" s="412">
        <f>IF(R503=0,100,R503)</f>
        <v>2.6388888888888885E-3</v>
      </c>
      <c r="AF503" s="412">
        <f>IF(S503=0,100,S503)</f>
        <v>3.483796296296296E-3</v>
      </c>
      <c r="AG503" s="412">
        <f>IF(T503=0,100,T503)</f>
        <v>1.6724537037037038E-2</v>
      </c>
      <c r="AH503" s="412">
        <f>IF(U503=0,100,U503)</f>
        <v>3.2349537037037038E-2</v>
      </c>
      <c r="AI503" s="412">
        <f>IF(V503=0,100,V503)</f>
        <v>100</v>
      </c>
      <c r="AJ503" s="412">
        <f>IF(W503=0,100,W503)</f>
        <v>100</v>
      </c>
      <c r="AK503" s="412">
        <f>IF(X503=0,100,X503)</f>
        <v>100</v>
      </c>
      <c r="AL503" s="413">
        <f>IF($B503="Dame",IF(M503=0,100,M503),100)</f>
        <v>100</v>
      </c>
      <c r="AM503" s="413">
        <f>IF($B503="Dame",IF(N503=0,100,N503),100)</f>
        <v>100</v>
      </c>
      <c r="AN503" s="413">
        <f>IF($B503="Dame",IF(O503=0,100,O503),100)</f>
        <v>100</v>
      </c>
      <c r="AO503" s="413">
        <f>IF($B503="Dame",IF(P503=0,100,P503),100)</f>
        <v>100</v>
      </c>
      <c r="AP503" s="413">
        <f>IF($B503="Dame",IF(Q503=0,100,Q503),100)</f>
        <v>100</v>
      </c>
      <c r="AQ503" s="413">
        <f>IF($B503="Dame",IF(R503=0,100,R503),100)</f>
        <v>100</v>
      </c>
      <c r="AR503" s="413">
        <f>IF($B503="Dame",IF(S503=0,100,S503),100)</f>
        <v>100</v>
      </c>
      <c r="AS503" s="413">
        <f>IF($B503="Dame",IF(T503=0,100,T503),100)</f>
        <v>100</v>
      </c>
      <c r="AT503" s="413">
        <f>IF($B503="Dame",IF(U503=0,100,U503),100)</f>
        <v>100</v>
      </c>
      <c r="AU503" s="413">
        <f>IF($B503="Dame",IF(V503=0,100,V503),100)</f>
        <v>100</v>
      </c>
      <c r="AV503" s="413">
        <f>IF($B503="Dame",IF(W503=0,100,W503),100)</f>
        <v>100</v>
      </c>
      <c r="AW503" s="413">
        <f>IF($B503="Dame",IF(X503=0,100,X503),100)</f>
        <v>100</v>
      </c>
    </row>
    <row r="504" spans="1:49" x14ac:dyDescent="0.2">
      <c r="A504" s="319">
        <v>41807</v>
      </c>
      <c r="B504" s="319" t="s">
        <v>472</v>
      </c>
      <c r="C504" s="326">
        <v>257</v>
      </c>
      <c r="D504" s="319"/>
      <c r="E504" s="352">
        <v>1</v>
      </c>
      <c r="F504" s="352">
        <v>1</v>
      </c>
      <c r="G504" s="474">
        <v>1.3969907407407408E-2</v>
      </c>
      <c r="H504" s="487" t="str">
        <f>IF(T504=J504,"Pers","")</f>
        <v>Pers</v>
      </c>
      <c r="I504" s="487" t="str">
        <f>IF(E504&gt;1,IF(G504=K504,"Pers",""),"")</f>
        <v/>
      </c>
      <c r="J504" s="477">
        <f t="array" ref="J504">MIN(IF(L$13:L$1000=L504,T$13:T$1000))</f>
        <v>1.3969907407407408E-2</v>
      </c>
      <c r="K504" s="477">
        <f t="array" ref="K504">MIN(IF(L$13:L$1000=L504,U$13:U$1000))</f>
        <v>0</v>
      </c>
      <c r="L504" s="326" t="s">
        <v>170</v>
      </c>
      <c r="M504" s="428">
        <v>2.2337962962962967E-3</v>
      </c>
      <c r="N504" s="428">
        <v>1.3541666666666667E-3</v>
      </c>
      <c r="O504" s="428">
        <v>1.7245370370370372E-3</v>
      </c>
      <c r="P504" s="428">
        <v>1.0069444444444444E-3</v>
      </c>
      <c r="Q504" s="428">
        <v>2.1874999999999998E-3</v>
      </c>
      <c r="R504" s="428">
        <v>2.4652777777777776E-3</v>
      </c>
      <c r="S504" s="428">
        <v>2.9976851851851848E-3</v>
      </c>
      <c r="T504" s="430">
        <f>SUM(M504:S504)</f>
        <v>1.3969907407407408E-2</v>
      </c>
      <c r="U504" s="488" t="s">
        <v>529</v>
      </c>
      <c r="V504" s="343"/>
      <c r="W504" s="343"/>
      <c r="X504" s="343"/>
      <c r="Y504" s="408"/>
      <c r="Z504" s="412">
        <f>IF(M504=0,100,M504)</f>
        <v>2.2337962962962967E-3</v>
      </c>
      <c r="AA504" s="412">
        <f>IF(N504=0,100,N504)</f>
        <v>1.3541666666666667E-3</v>
      </c>
      <c r="AB504" s="412">
        <f>IF(O504=0,100,O504)</f>
        <v>1.7245370370370372E-3</v>
      </c>
      <c r="AC504" s="412">
        <f>IF(P504=0,100,P504)</f>
        <v>1.0069444444444444E-3</v>
      </c>
      <c r="AD504" s="412">
        <f>IF(Q504=0,100,Q504)</f>
        <v>2.1874999999999998E-3</v>
      </c>
      <c r="AE504" s="412">
        <f>IF(R504=0,100,R504)</f>
        <v>2.4652777777777776E-3</v>
      </c>
      <c r="AF504" s="412">
        <f>IF(S504=0,100,S504)</f>
        <v>2.9976851851851848E-3</v>
      </c>
      <c r="AG504" s="412">
        <f>IF(T504=0,100,T504)</f>
        <v>1.3969907407407408E-2</v>
      </c>
      <c r="AH504" s="412" t="str">
        <f>IF(U504=0,100,U504)</f>
        <v>x</v>
      </c>
      <c r="AI504" s="412">
        <f>IF(V504=0,100,V504)</f>
        <v>100</v>
      </c>
      <c r="AJ504" s="412">
        <f>IF(W504=0,100,W504)</f>
        <v>100</v>
      </c>
      <c r="AK504" s="412">
        <f>IF(X504=0,100,X504)</f>
        <v>100</v>
      </c>
      <c r="AL504" s="413">
        <f>IF($B504="Dame",IF(M504=0,100,M504),100)</f>
        <v>100</v>
      </c>
      <c r="AM504" s="413">
        <f>IF($B504="Dame",IF(N504=0,100,N504),100)</f>
        <v>100</v>
      </c>
      <c r="AN504" s="413">
        <f>IF($B504="Dame",IF(O504=0,100,O504),100)</f>
        <v>100</v>
      </c>
      <c r="AO504" s="413">
        <f>IF($B504="Dame",IF(P504=0,100,P504),100)</f>
        <v>100</v>
      </c>
      <c r="AP504" s="413">
        <f>IF($B504="Dame",IF(Q504=0,100,Q504),100)</f>
        <v>100</v>
      </c>
      <c r="AQ504" s="413">
        <f>IF($B504="Dame",IF(R504=0,100,R504),100)</f>
        <v>100</v>
      </c>
      <c r="AR504" s="413">
        <f>IF($B504="Dame",IF(S504=0,100,S504),100)</f>
        <v>100</v>
      </c>
      <c r="AS504" s="413">
        <f>IF($B504="Dame",IF(T504=0,100,T504),100)</f>
        <v>100</v>
      </c>
      <c r="AT504" s="413">
        <f>IF($B504="Dame",IF(U504=0,100,U504),100)</f>
        <v>100</v>
      </c>
      <c r="AU504" s="413">
        <f>IF($B504="Dame",IF(V504=0,100,V504),100)</f>
        <v>100</v>
      </c>
      <c r="AV504" s="413">
        <f>IF($B504="Dame",IF(W504=0,100,W504),100)</f>
        <v>100</v>
      </c>
      <c r="AW504" s="413">
        <f>IF($B504="Dame",IF(X504=0,100,X504),100)</f>
        <v>100</v>
      </c>
    </row>
    <row r="505" spans="1:49" x14ac:dyDescent="0.2">
      <c r="A505" s="319">
        <v>41807</v>
      </c>
      <c r="B505" s="319" t="s">
        <v>472</v>
      </c>
      <c r="C505" s="326">
        <v>237</v>
      </c>
      <c r="D505" s="319"/>
      <c r="E505" s="352">
        <v>1</v>
      </c>
      <c r="F505" s="352">
        <v>1</v>
      </c>
      <c r="G505" s="474">
        <v>1.4155092592592592E-2</v>
      </c>
      <c r="H505" s="487" t="str">
        <f>IF(T505=J505,"Pers","")</f>
        <v>Pers</v>
      </c>
      <c r="I505" s="487" t="str">
        <f>IF(E505&gt;1,IF(G505=K505,"Pers",""),"")</f>
        <v/>
      </c>
      <c r="J505" s="477">
        <f t="array" ref="J505">MIN(IF(L$13:L$1000=L505,T$13:T$1000))</f>
        <v>1.4155092592592592E-2</v>
      </c>
      <c r="K505" s="477">
        <f t="array" ref="K505">MIN(IF(L$13:L$1000=L505,U$13:U$1000))</f>
        <v>0</v>
      </c>
      <c r="L505" s="320" t="s">
        <v>158</v>
      </c>
      <c r="M505" s="428">
        <v>2.4305555555555556E-3</v>
      </c>
      <c r="N505" s="428">
        <v>1.2268518518518518E-3</v>
      </c>
      <c r="O505" s="428">
        <v>1.7939814814814815E-3</v>
      </c>
      <c r="P505" s="428">
        <v>1.0648148148148147E-3</v>
      </c>
      <c r="Q505" s="428">
        <v>2.0254629629629629E-3</v>
      </c>
      <c r="R505" s="428">
        <v>2.4537037037037036E-3</v>
      </c>
      <c r="S505" s="428">
        <v>3.1597222222222222E-3</v>
      </c>
      <c r="T505" s="430">
        <f>SUM(M505:S505)</f>
        <v>1.4155092592592592E-2</v>
      </c>
      <c r="U505" s="488" t="s">
        <v>529</v>
      </c>
      <c r="V505" s="343"/>
      <c r="W505" s="343"/>
      <c r="X505" s="343"/>
      <c r="Y505" s="408"/>
      <c r="Z505" s="412">
        <f>IF(M505=0,100,M505)</f>
        <v>2.4305555555555556E-3</v>
      </c>
      <c r="AA505" s="412">
        <f>IF(N505=0,100,N505)</f>
        <v>1.2268518518518518E-3</v>
      </c>
      <c r="AB505" s="412">
        <f>IF(O505=0,100,O505)</f>
        <v>1.7939814814814815E-3</v>
      </c>
      <c r="AC505" s="412">
        <f>IF(P505=0,100,P505)</f>
        <v>1.0648148148148147E-3</v>
      </c>
      <c r="AD505" s="412">
        <f>IF(Q505=0,100,Q505)</f>
        <v>2.0254629629629629E-3</v>
      </c>
      <c r="AE505" s="412">
        <f>IF(R505=0,100,R505)</f>
        <v>2.4537037037037036E-3</v>
      </c>
      <c r="AF505" s="412">
        <f>IF(S505=0,100,S505)</f>
        <v>3.1597222222222222E-3</v>
      </c>
      <c r="AG505" s="412">
        <f>IF(T505=0,100,T505)</f>
        <v>1.4155092592592592E-2</v>
      </c>
      <c r="AH505" s="412" t="str">
        <f>IF(U505=0,100,U505)</f>
        <v>x</v>
      </c>
      <c r="AI505" s="412">
        <f>IF(V505=0,100,V505)</f>
        <v>100</v>
      </c>
      <c r="AJ505" s="412">
        <f>IF(W505=0,100,W505)</f>
        <v>100</v>
      </c>
      <c r="AK505" s="412">
        <f>IF(X505=0,100,X505)</f>
        <v>100</v>
      </c>
      <c r="AL505" s="413">
        <f>IF($B505="Dame",IF(M505=0,100,M505),100)</f>
        <v>100</v>
      </c>
      <c r="AM505" s="413">
        <f>IF($B505="Dame",IF(N505=0,100,N505),100)</f>
        <v>100</v>
      </c>
      <c r="AN505" s="413">
        <f>IF($B505="Dame",IF(O505=0,100,O505),100)</f>
        <v>100</v>
      </c>
      <c r="AO505" s="413">
        <f>IF($B505="Dame",IF(P505=0,100,P505),100)</f>
        <v>100</v>
      </c>
      <c r="AP505" s="413">
        <f>IF($B505="Dame",IF(Q505=0,100,Q505),100)</f>
        <v>100</v>
      </c>
      <c r="AQ505" s="413">
        <f>IF($B505="Dame",IF(R505=0,100,R505),100)</f>
        <v>100</v>
      </c>
      <c r="AR505" s="413">
        <f>IF($B505="Dame",IF(S505=0,100,S505),100)</f>
        <v>100</v>
      </c>
      <c r="AS505" s="413">
        <f>IF($B505="Dame",IF(T505=0,100,T505),100)</f>
        <v>100</v>
      </c>
      <c r="AT505" s="413">
        <f>IF($B505="Dame",IF(U505=0,100,U505),100)</f>
        <v>100</v>
      </c>
      <c r="AU505" s="413">
        <f>IF($B505="Dame",IF(V505=0,100,V505),100)</f>
        <v>100</v>
      </c>
      <c r="AV505" s="413">
        <f>IF($B505="Dame",IF(W505=0,100,W505),100)</f>
        <v>100</v>
      </c>
      <c r="AW505" s="413">
        <f>IF($B505="Dame",IF(X505=0,100,X505),100)</f>
        <v>100</v>
      </c>
    </row>
    <row r="506" spans="1:49" x14ac:dyDescent="0.2">
      <c r="A506" s="319">
        <v>41807</v>
      </c>
      <c r="B506" s="319" t="s">
        <v>472</v>
      </c>
      <c r="C506" s="326">
        <v>366</v>
      </c>
      <c r="D506" s="319"/>
      <c r="E506" s="352">
        <v>1</v>
      </c>
      <c r="F506" s="352">
        <v>1</v>
      </c>
      <c r="G506" s="474">
        <v>1.4212962962962962E-2</v>
      </c>
      <c r="H506" s="487" t="str">
        <f>IF(T506=J506,"Pers","")</f>
        <v/>
      </c>
      <c r="I506" s="487" t="str">
        <f>IF(E506&gt;1,IF(G506=K506,"Pers",""),"")</f>
        <v/>
      </c>
      <c r="J506" s="477">
        <f t="array" ref="J506">MIN(IF(L$13:L$1000=L506,T$13:T$1000))</f>
        <v>1.375E-2</v>
      </c>
      <c r="K506" s="477">
        <f t="array" ref="K506">MIN(IF(L$13:L$1000=L506,U$13:U$1000))</f>
        <v>0</v>
      </c>
      <c r="L506" s="326" t="s">
        <v>230</v>
      </c>
      <c r="M506" s="428">
        <v>2.3032407407407407E-3</v>
      </c>
      <c r="N506" s="428">
        <v>1.3888888888888889E-3</v>
      </c>
      <c r="O506" s="428">
        <v>1.7476851851851852E-3</v>
      </c>
      <c r="P506" s="428">
        <v>9.9537037037037042E-4</v>
      </c>
      <c r="Q506" s="428">
        <v>2.1064814814814813E-3</v>
      </c>
      <c r="R506" s="428">
        <v>2.488425925925926E-3</v>
      </c>
      <c r="S506" s="428">
        <v>3.1828703703703702E-3</v>
      </c>
      <c r="T506" s="430">
        <f>SUM(M506:S506)</f>
        <v>1.4212962962962962E-2</v>
      </c>
      <c r="U506" s="488" t="s">
        <v>529</v>
      </c>
      <c r="V506" s="330"/>
      <c r="W506" s="330"/>
      <c r="X506" s="343"/>
      <c r="Y506" s="408"/>
      <c r="Z506" s="412">
        <f>IF(M506=0,100,M506)</f>
        <v>2.3032407407407407E-3</v>
      </c>
      <c r="AA506" s="412">
        <f>IF(N506=0,100,N506)</f>
        <v>1.3888888888888889E-3</v>
      </c>
      <c r="AB506" s="412">
        <f>IF(O506=0,100,O506)</f>
        <v>1.7476851851851852E-3</v>
      </c>
      <c r="AC506" s="412">
        <f>IF(P506=0,100,P506)</f>
        <v>9.9537037037037042E-4</v>
      </c>
      <c r="AD506" s="412">
        <f>IF(Q506=0,100,Q506)</f>
        <v>2.1064814814814813E-3</v>
      </c>
      <c r="AE506" s="412">
        <f>IF(R506=0,100,R506)</f>
        <v>2.488425925925926E-3</v>
      </c>
      <c r="AF506" s="412">
        <f>IF(S506=0,100,S506)</f>
        <v>3.1828703703703702E-3</v>
      </c>
      <c r="AG506" s="412">
        <f>IF(T506=0,100,T506)</f>
        <v>1.4212962962962962E-2</v>
      </c>
      <c r="AH506" s="412" t="str">
        <f>IF(U506=0,100,U506)</f>
        <v>x</v>
      </c>
      <c r="AI506" s="412">
        <f>IF(V506=0,100,V506)</f>
        <v>100</v>
      </c>
      <c r="AJ506" s="412">
        <f>IF(W506=0,100,W506)</f>
        <v>100</v>
      </c>
      <c r="AK506" s="412">
        <f>IF(X506=0,100,X506)</f>
        <v>100</v>
      </c>
      <c r="AL506" s="413">
        <f>IF($B506="Dame",IF(M506=0,100,M506),100)</f>
        <v>100</v>
      </c>
      <c r="AM506" s="413">
        <f>IF($B506="Dame",IF(N506=0,100,N506),100)</f>
        <v>100</v>
      </c>
      <c r="AN506" s="413">
        <f>IF($B506="Dame",IF(O506=0,100,O506),100)</f>
        <v>100</v>
      </c>
      <c r="AO506" s="413">
        <f>IF($B506="Dame",IF(P506=0,100,P506),100)</f>
        <v>100</v>
      </c>
      <c r="AP506" s="413">
        <f>IF($B506="Dame",IF(Q506=0,100,Q506),100)</f>
        <v>100</v>
      </c>
      <c r="AQ506" s="413">
        <f>IF($B506="Dame",IF(R506=0,100,R506),100)</f>
        <v>100</v>
      </c>
      <c r="AR506" s="413">
        <f>IF($B506="Dame",IF(S506=0,100,S506),100)</f>
        <v>100</v>
      </c>
      <c r="AS506" s="413">
        <f>IF($B506="Dame",IF(T506=0,100,T506),100)</f>
        <v>100</v>
      </c>
      <c r="AT506" s="413">
        <f>IF($B506="Dame",IF(U506=0,100,U506),100)</f>
        <v>100</v>
      </c>
      <c r="AU506" s="413">
        <f>IF($B506="Dame",IF(V506=0,100,V506),100)</f>
        <v>100</v>
      </c>
      <c r="AV506" s="413">
        <f>IF($B506="Dame",IF(W506=0,100,W506),100)</f>
        <v>100</v>
      </c>
      <c r="AW506" s="413">
        <f>IF($B506="Dame",IF(X506=0,100,X506),100)</f>
        <v>100</v>
      </c>
    </row>
    <row r="507" spans="1:49" x14ac:dyDescent="0.2">
      <c r="A507" s="319">
        <v>41807</v>
      </c>
      <c r="B507" s="319" t="s">
        <v>472</v>
      </c>
      <c r="C507" s="326">
        <v>161</v>
      </c>
      <c r="D507" s="319"/>
      <c r="E507" s="352">
        <v>1</v>
      </c>
      <c r="F507" s="352">
        <v>1</v>
      </c>
      <c r="G507" s="474">
        <v>1.4907407407407406E-2</v>
      </c>
      <c r="H507" s="487" t="str">
        <f>IF(T507=J507,"Pers","")</f>
        <v>Pers</v>
      </c>
      <c r="I507" s="487" t="str">
        <f>IF(E507&gt;1,IF(G507=K507,"Pers",""),"")</f>
        <v/>
      </c>
      <c r="J507" s="477">
        <f t="array" ref="J507">MIN(IF(L$13:L$1000=L507,T$13:T$1000))</f>
        <v>1.4907407407407406E-2</v>
      </c>
      <c r="K507" s="477">
        <f t="array" ref="K507">MIN(IF(L$13:L$1000=L507,U$13:U$1000))</f>
        <v>0</v>
      </c>
      <c r="L507" s="320" t="s">
        <v>125</v>
      </c>
      <c r="M507" s="428">
        <v>2.3495370370370371E-3</v>
      </c>
      <c r="N507" s="428">
        <v>1.4351851851851854E-3</v>
      </c>
      <c r="O507" s="428">
        <v>1.9212962962962962E-3</v>
      </c>
      <c r="P507" s="428">
        <v>1.1342592592592591E-3</v>
      </c>
      <c r="Q507" s="428">
        <v>2.2222222222222222E-3</v>
      </c>
      <c r="R507" s="428">
        <v>2.685185185185185E-3</v>
      </c>
      <c r="S507" s="428">
        <v>3.1597222222222222E-3</v>
      </c>
      <c r="T507" s="430">
        <f>SUM(M507:S507)</f>
        <v>1.4907407407407406E-2</v>
      </c>
      <c r="U507" s="488" t="s">
        <v>529</v>
      </c>
      <c r="V507" s="343"/>
      <c r="W507" s="343"/>
      <c r="X507" s="343"/>
      <c r="Y507" s="314"/>
      <c r="Z507" s="412">
        <f>IF(M507=0,100,M507)</f>
        <v>2.3495370370370371E-3</v>
      </c>
      <c r="AA507" s="412">
        <f>IF(N507=0,100,N507)</f>
        <v>1.4351851851851854E-3</v>
      </c>
      <c r="AB507" s="412">
        <f>IF(O507=0,100,O507)</f>
        <v>1.9212962962962962E-3</v>
      </c>
      <c r="AC507" s="412">
        <f>IF(P507=0,100,P507)</f>
        <v>1.1342592592592591E-3</v>
      </c>
      <c r="AD507" s="412">
        <f>IF(Q507=0,100,Q507)</f>
        <v>2.2222222222222222E-3</v>
      </c>
      <c r="AE507" s="412">
        <f>IF(R507=0,100,R507)</f>
        <v>2.685185185185185E-3</v>
      </c>
      <c r="AF507" s="412">
        <f>IF(S507=0,100,S507)</f>
        <v>3.1597222222222222E-3</v>
      </c>
      <c r="AG507" s="412">
        <f>IF(T507=0,100,T507)</f>
        <v>1.4907407407407406E-2</v>
      </c>
      <c r="AH507" s="412" t="str">
        <f>IF(U507=0,100,U507)</f>
        <v>x</v>
      </c>
      <c r="AI507" s="412">
        <f>IF(V507=0,100,V507)</f>
        <v>100</v>
      </c>
      <c r="AJ507" s="412">
        <f>IF(W507=0,100,W507)</f>
        <v>100</v>
      </c>
      <c r="AK507" s="412">
        <f>IF(X507=0,100,X507)</f>
        <v>100</v>
      </c>
      <c r="AL507" s="413">
        <f>IF($B507="Dame",IF(M507=0,100,M507),100)</f>
        <v>100</v>
      </c>
      <c r="AM507" s="413">
        <f>IF($B507="Dame",IF(N507=0,100,N507),100)</f>
        <v>100</v>
      </c>
      <c r="AN507" s="413">
        <f>IF($B507="Dame",IF(O507=0,100,O507),100)</f>
        <v>100</v>
      </c>
      <c r="AO507" s="413">
        <f>IF($B507="Dame",IF(P507=0,100,P507),100)</f>
        <v>100</v>
      </c>
      <c r="AP507" s="413">
        <f>IF($B507="Dame",IF(Q507=0,100,Q507),100)</f>
        <v>100</v>
      </c>
      <c r="AQ507" s="413">
        <f>IF($B507="Dame",IF(R507=0,100,R507),100)</f>
        <v>100</v>
      </c>
      <c r="AR507" s="413">
        <f>IF($B507="Dame",IF(S507=0,100,S507),100)</f>
        <v>100</v>
      </c>
      <c r="AS507" s="413">
        <f>IF($B507="Dame",IF(T507=0,100,T507),100)</f>
        <v>100</v>
      </c>
      <c r="AT507" s="413">
        <f>IF($B507="Dame",IF(U507=0,100,U507),100)</f>
        <v>100</v>
      </c>
      <c r="AU507" s="413">
        <f>IF($B507="Dame",IF(V507=0,100,V507),100)</f>
        <v>100</v>
      </c>
      <c r="AV507" s="413">
        <f>IF($B507="Dame",IF(W507=0,100,W507),100)</f>
        <v>100</v>
      </c>
      <c r="AW507" s="413">
        <f>IF($B507="Dame",IF(X507=0,100,X507),100)</f>
        <v>100</v>
      </c>
    </row>
    <row r="508" spans="1:49" x14ac:dyDescent="0.2">
      <c r="A508" s="319">
        <v>41807</v>
      </c>
      <c r="B508" s="319" t="s">
        <v>472</v>
      </c>
      <c r="C508" s="326">
        <v>515</v>
      </c>
      <c r="D508" s="319"/>
      <c r="E508" s="352">
        <v>1</v>
      </c>
      <c r="F508" s="352">
        <v>1</v>
      </c>
      <c r="G508" s="474">
        <v>1.494212962962963E-2</v>
      </c>
      <c r="H508" s="487" t="str">
        <f>IF(T508=J508,"Pers","")</f>
        <v>Pers</v>
      </c>
      <c r="I508" s="487" t="str">
        <f>IF(E508&gt;1,IF(G508=K508,"Pers",""),"")</f>
        <v/>
      </c>
      <c r="J508" s="477">
        <f t="array" ref="J508">MIN(IF(L$13:L$1000=L508,T$13:T$1000))</f>
        <v>1.494212962962963E-2</v>
      </c>
      <c r="K508" s="477">
        <f t="array" ref="K508">MIN(IF(L$13:L$1000=L508,U$13:U$1000))</f>
        <v>0</v>
      </c>
      <c r="L508" s="320" t="s">
        <v>305</v>
      </c>
      <c r="M508" s="428">
        <v>2.4768518518518516E-3</v>
      </c>
      <c r="N508" s="428">
        <v>1.3773148148148147E-3</v>
      </c>
      <c r="O508" s="428">
        <v>1.8055555555555557E-3</v>
      </c>
      <c r="P508" s="428">
        <v>1.0648148148148147E-3</v>
      </c>
      <c r="Q508" s="428">
        <v>2.2800925925925927E-3</v>
      </c>
      <c r="R508" s="428">
        <v>2.627314814814815E-3</v>
      </c>
      <c r="S508" s="428">
        <v>3.3101851851851851E-3</v>
      </c>
      <c r="T508" s="430">
        <f>SUM(M508:S508)</f>
        <v>1.494212962962963E-2</v>
      </c>
      <c r="U508" s="488" t="s">
        <v>529</v>
      </c>
      <c r="V508" s="343"/>
      <c r="W508" s="343"/>
      <c r="X508" s="343"/>
      <c r="Y508" s="408"/>
      <c r="Z508" s="412">
        <f>IF(M508=0,100,M508)</f>
        <v>2.4768518518518516E-3</v>
      </c>
      <c r="AA508" s="412">
        <f>IF(N508=0,100,N508)</f>
        <v>1.3773148148148147E-3</v>
      </c>
      <c r="AB508" s="412">
        <f>IF(O508=0,100,O508)</f>
        <v>1.8055555555555557E-3</v>
      </c>
      <c r="AC508" s="412">
        <f>IF(P508=0,100,P508)</f>
        <v>1.0648148148148147E-3</v>
      </c>
      <c r="AD508" s="412">
        <f>IF(Q508=0,100,Q508)</f>
        <v>2.2800925925925927E-3</v>
      </c>
      <c r="AE508" s="412">
        <f>IF(R508=0,100,R508)</f>
        <v>2.627314814814815E-3</v>
      </c>
      <c r="AF508" s="412">
        <f>IF(S508=0,100,S508)</f>
        <v>3.3101851851851851E-3</v>
      </c>
      <c r="AG508" s="412">
        <f>IF(T508=0,100,T508)</f>
        <v>1.494212962962963E-2</v>
      </c>
      <c r="AH508" s="412" t="str">
        <f>IF(U508=0,100,U508)</f>
        <v>x</v>
      </c>
      <c r="AI508" s="412">
        <f>IF(V508=0,100,V508)</f>
        <v>100</v>
      </c>
      <c r="AJ508" s="412">
        <f>IF(W508=0,100,W508)</f>
        <v>100</v>
      </c>
      <c r="AK508" s="412">
        <f>IF(X508=0,100,X508)</f>
        <v>100</v>
      </c>
      <c r="AL508" s="413">
        <f>IF($B508="Dame",IF(M508=0,100,M508),100)</f>
        <v>100</v>
      </c>
      <c r="AM508" s="413">
        <f>IF($B508="Dame",IF(N508=0,100,N508),100)</f>
        <v>100</v>
      </c>
      <c r="AN508" s="413">
        <f>IF($B508="Dame",IF(O508=0,100,O508),100)</f>
        <v>100</v>
      </c>
      <c r="AO508" s="413">
        <f>IF($B508="Dame",IF(P508=0,100,P508),100)</f>
        <v>100</v>
      </c>
      <c r="AP508" s="413">
        <f>IF($B508="Dame",IF(Q508=0,100,Q508),100)</f>
        <v>100</v>
      </c>
      <c r="AQ508" s="413">
        <f>IF($B508="Dame",IF(R508=0,100,R508),100)</f>
        <v>100</v>
      </c>
      <c r="AR508" s="413">
        <f>IF($B508="Dame",IF(S508=0,100,S508),100)</f>
        <v>100</v>
      </c>
      <c r="AS508" s="413">
        <f>IF($B508="Dame",IF(T508=0,100,T508),100)</f>
        <v>100</v>
      </c>
      <c r="AT508" s="413">
        <f>IF($B508="Dame",IF(U508=0,100,U508),100)</f>
        <v>100</v>
      </c>
      <c r="AU508" s="413">
        <f>IF($B508="Dame",IF(V508=0,100,V508),100)</f>
        <v>100</v>
      </c>
      <c r="AV508" s="413">
        <f>IF($B508="Dame",IF(W508=0,100,W508),100)</f>
        <v>100</v>
      </c>
      <c r="AW508" s="413">
        <f>IF($B508="Dame",IF(X508=0,100,X508),100)</f>
        <v>100</v>
      </c>
    </row>
    <row r="509" spans="1:49" x14ac:dyDescent="0.2">
      <c r="A509" s="319">
        <v>41807</v>
      </c>
      <c r="B509" s="319" t="s">
        <v>472</v>
      </c>
      <c r="C509" s="326">
        <v>401</v>
      </c>
      <c r="D509" s="319"/>
      <c r="E509" s="352">
        <v>1</v>
      </c>
      <c r="F509" s="352">
        <v>1</v>
      </c>
      <c r="G509" s="474">
        <v>1.5162037037037038E-2</v>
      </c>
      <c r="H509" s="487" t="str">
        <f>IF(T509=J509,"Pers","")</f>
        <v>Pers</v>
      </c>
      <c r="I509" s="487" t="str">
        <f>IF(E509&gt;1,IF(G509=K509,"Pers",""),"")</f>
        <v/>
      </c>
      <c r="J509" s="477">
        <f t="array" ref="J509">MIN(IF(L$13:L$1000=L509,T$13:T$1000))</f>
        <v>1.5162037037037038E-2</v>
      </c>
      <c r="K509" s="477">
        <f t="array" ref="K509">MIN(IF(L$13:L$1000=L509,U$13:U$1000))</f>
        <v>0</v>
      </c>
      <c r="L509" s="320" t="s">
        <v>245</v>
      </c>
      <c r="M509" s="428">
        <v>2.5578703703703705E-3</v>
      </c>
      <c r="N509" s="428">
        <v>1.5162037037037036E-3</v>
      </c>
      <c r="O509" s="428">
        <v>1.8865740740740742E-3</v>
      </c>
      <c r="P509" s="428">
        <v>1.2037037037037038E-3</v>
      </c>
      <c r="Q509" s="428">
        <v>2.3842592592592591E-3</v>
      </c>
      <c r="R509" s="428">
        <v>2.4189814814814816E-3</v>
      </c>
      <c r="S509" s="428">
        <v>3.1944444444444442E-3</v>
      </c>
      <c r="T509" s="430">
        <f>SUM(M509:S509)</f>
        <v>1.5162037037037038E-2</v>
      </c>
      <c r="U509" s="488" t="s">
        <v>529</v>
      </c>
      <c r="V509" s="332"/>
      <c r="W509" s="343"/>
      <c r="X509" s="343"/>
      <c r="Y509" s="408"/>
      <c r="Z509" s="412">
        <f>IF(M509=0,100,M509)</f>
        <v>2.5578703703703705E-3</v>
      </c>
      <c r="AA509" s="412">
        <f>IF(N509=0,100,N509)</f>
        <v>1.5162037037037036E-3</v>
      </c>
      <c r="AB509" s="412">
        <f>IF(O509=0,100,O509)</f>
        <v>1.8865740740740742E-3</v>
      </c>
      <c r="AC509" s="412">
        <f>IF(P509=0,100,P509)</f>
        <v>1.2037037037037038E-3</v>
      </c>
      <c r="AD509" s="412">
        <f>IF(Q509=0,100,Q509)</f>
        <v>2.3842592592592591E-3</v>
      </c>
      <c r="AE509" s="412">
        <f>IF(R509=0,100,R509)</f>
        <v>2.4189814814814816E-3</v>
      </c>
      <c r="AF509" s="412">
        <f>IF(S509=0,100,S509)</f>
        <v>3.1944444444444442E-3</v>
      </c>
      <c r="AG509" s="412">
        <f>IF(T509=0,100,T509)</f>
        <v>1.5162037037037038E-2</v>
      </c>
      <c r="AH509" s="412" t="str">
        <f>IF(U509=0,100,U509)</f>
        <v>x</v>
      </c>
      <c r="AI509" s="412">
        <f>IF(V509=0,100,V509)</f>
        <v>100</v>
      </c>
      <c r="AJ509" s="412">
        <f>IF(W509=0,100,W509)</f>
        <v>100</v>
      </c>
      <c r="AK509" s="412">
        <f>IF(X509=0,100,X509)</f>
        <v>100</v>
      </c>
      <c r="AL509" s="413">
        <f>IF($B509="Dame",IF(M509=0,100,M509),100)</f>
        <v>100</v>
      </c>
      <c r="AM509" s="413">
        <f>IF($B509="Dame",IF(N509=0,100,N509),100)</f>
        <v>100</v>
      </c>
      <c r="AN509" s="413">
        <f>IF($B509="Dame",IF(O509=0,100,O509),100)</f>
        <v>100</v>
      </c>
      <c r="AO509" s="413">
        <f>IF($B509="Dame",IF(P509=0,100,P509),100)</f>
        <v>100</v>
      </c>
      <c r="AP509" s="413">
        <f>IF($B509="Dame",IF(Q509=0,100,Q509),100)</f>
        <v>100</v>
      </c>
      <c r="AQ509" s="413">
        <f>IF($B509="Dame",IF(R509=0,100,R509),100)</f>
        <v>100</v>
      </c>
      <c r="AR509" s="413">
        <f>IF($B509="Dame",IF(S509=0,100,S509),100)</f>
        <v>100</v>
      </c>
      <c r="AS509" s="413">
        <f>IF($B509="Dame",IF(T509=0,100,T509),100)</f>
        <v>100</v>
      </c>
      <c r="AT509" s="413">
        <f>IF($B509="Dame",IF(U509=0,100,U509),100)</f>
        <v>100</v>
      </c>
      <c r="AU509" s="413">
        <f>IF($B509="Dame",IF(V509=0,100,V509),100)</f>
        <v>100</v>
      </c>
      <c r="AV509" s="413">
        <f>IF($B509="Dame",IF(W509=0,100,W509),100)</f>
        <v>100</v>
      </c>
      <c r="AW509" s="413">
        <f>IF($B509="Dame",IF(X509=0,100,X509),100)</f>
        <v>100</v>
      </c>
    </row>
    <row r="510" spans="1:49" x14ac:dyDescent="0.2">
      <c r="A510" s="319">
        <v>41807</v>
      </c>
      <c r="B510" s="319" t="s">
        <v>472</v>
      </c>
      <c r="C510" s="326">
        <v>236</v>
      </c>
      <c r="D510" s="319"/>
      <c r="E510" s="352">
        <v>1</v>
      </c>
      <c r="F510" s="352">
        <v>1</v>
      </c>
      <c r="G510" s="474">
        <v>1.5578703703703702E-2</v>
      </c>
      <c r="H510" s="487" t="str">
        <f>IF(T510=J510,"Pers","")</f>
        <v>Pers</v>
      </c>
      <c r="I510" s="487" t="str">
        <f>IF(E510&gt;1,IF(G510=K510,"Pers",""),"")</f>
        <v/>
      </c>
      <c r="J510" s="477">
        <f t="array" ref="J510">MIN(IF(L$13:L$1000=L510,T$13:T$1000))</f>
        <v>1.5578703703703702E-2</v>
      </c>
      <c r="K510" s="477">
        <f t="array" ref="K510">MIN(IF(L$13:L$1000=L510,U$13:U$1000))</f>
        <v>0</v>
      </c>
      <c r="L510" s="320" t="s">
        <v>157</v>
      </c>
      <c r="M510" s="428">
        <v>2.6620370370370374E-3</v>
      </c>
      <c r="N510" s="428">
        <v>1.5624999999999999E-3</v>
      </c>
      <c r="O510" s="428">
        <v>1.9444444444444442E-3</v>
      </c>
      <c r="P510" s="428">
        <v>1.1574074074074073E-3</v>
      </c>
      <c r="Q510" s="428">
        <v>2.4189814814814816E-3</v>
      </c>
      <c r="R510" s="428">
        <v>2.488425925925926E-3</v>
      </c>
      <c r="S510" s="428">
        <v>3.3449074074074071E-3</v>
      </c>
      <c r="T510" s="430">
        <f>SUM(M510:S510)</f>
        <v>1.5578703703703702E-2</v>
      </c>
      <c r="U510" s="488" t="s">
        <v>529</v>
      </c>
      <c r="V510" s="431"/>
      <c r="W510" s="343"/>
      <c r="X510" s="343"/>
      <c r="Y510" s="408"/>
      <c r="Z510" s="412">
        <f>IF(M510=0,100,M510)</f>
        <v>2.6620370370370374E-3</v>
      </c>
      <c r="AA510" s="412">
        <f>IF(N510=0,100,N510)</f>
        <v>1.5624999999999999E-3</v>
      </c>
      <c r="AB510" s="412">
        <f>IF(O510=0,100,O510)</f>
        <v>1.9444444444444442E-3</v>
      </c>
      <c r="AC510" s="412">
        <f>IF(P510=0,100,P510)</f>
        <v>1.1574074074074073E-3</v>
      </c>
      <c r="AD510" s="412">
        <f>IF(Q510=0,100,Q510)</f>
        <v>2.4189814814814816E-3</v>
      </c>
      <c r="AE510" s="412">
        <f>IF(R510=0,100,R510)</f>
        <v>2.488425925925926E-3</v>
      </c>
      <c r="AF510" s="412">
        <f>IF(S510=0,100,S510)</f>
        <v>3.3449074074074071E-3</v>
      </c>
      <c r="AG510" s="412">
        <f>IF(T510=0,100,T510)</f>
        <v>1.5578703703703702E-2</v>
      </c>
      <c r="AH510" s="412" t="str">
        <f>IF(U510=0,100,U510)</f>
        <v>x</v>
      </c>
      <c r="AI510" s="412">
        <f>IF(V510=0,100,V510)</f>
        <v>100</v>
      </c>
      <c r="AJ510" s="412">
        <f>IF(W510=0,100,W510)</f>
        <v>100</v>
      </c>
      <c r="AK510" s="412">
        <f>IF(X510=0,100,X510)</f>
        <v>100</v>
      </c>
      <c r="AL510" s="413">
        <f>IF($B510="Dame",IF(M510=0,100,M510),100)</f>
        <v>100</v>
      </c>
      <c r="AM510" s="413">
        <f>IF($B510="Dame",IF(N510=0,100,N510),100)</f>
        <v>100</v>
      </c>
      <c r="AN510" s="413">
        <f>IF($B510="Dame",IF(O510=0,100,O510),100)</f>
        <v>100</v>
      </c>
      <c r="AO510" s="413">
        <f>IF($B510="Dame",IF(P510=0,100,P510),100)</f>
        <v>100</v>
      </c>
      <c r="AP510" s="413">
        <f>IF($B510="Dame",IF(Q510=0,100,Q510),100)</f>
        <v>100</v>
      </c>
      <c r="AQ510" s="413">
        <f>IF($B510="Dame",IF(R510=0,100,R510),100)</f>
        <v>100</v>
      </c>
      <c r="AR510" s="413">
        <f>IF($B510="Dame",IF(S510=0,100,S510),100)</f>
        <v>100</v>
      </c>
      <c r="AS510" s="413">
        <f>IF($B510="Dame",IF(T510=0,100,T510),100)</f>
        <v>100</v>
      </c>
      <c r="AT510" s="413">
        <f>IF($B510="Dame",IF(U510=0,100,U510),100)</f>
        <v>100</v>
      </c>
      <c r="AU510" s="413">
        <f>IF($B510="Dame",IF(V510=0,100,V510),100)</f>
        <v>100</v>
      </c>
      <c r="AV510" s="413">
        <f>IF($B510="Dame",IF(W510=0,100,W510),100)</f>
        <v>100</v>
      </c>
      <c r="AW510" s="413">
        <f>IF($B510="Dame",IF(X510=0,100,X510),100)</f>
        <v>100</v>
      </c>
    </row>
    <row r="511" spans="1:49" x14ac:dyDescent="0.2">
      <c r="A511" s="319">
        <v>41807</v>
      </c>
      <c r="B511" s="319" t="s">
        <v>469</v>
      </c>
      <c r="C511" s="326">
        <v>91</v>
      </c>
      <c r="D511" s="319"/>
      <c r="E511" s="352">
        <v>1</v>
      </c>
      <c r="F511" s="352">
        <v>1</v>
      </c>
      <c r="G511" s="474">
        <v>1.6099537037037037E-2</v>
      </c>
      <c r="H511" s="487" t="str">
        <f>IF(T511=J511,"Pers","")</f>
        <v>Pers</v>
      </c>
      <c r="I511" s="487" t="str">
        <f>IF(E511&gt;1,IF(G511=K511,"Pers",""),"")</f>
        <v/>
      </c>
      <c r="J511" s="477">
        <f t="array" ref="J511">MIN(IF(L$13:L$1000=L511,T$13:T$1000))</f>
        <v>1.6099537037037037E-2</v>
      </c>
      <c r="K511" s="477">
        <f t="array" ref="K511">MIN(IF(L$13:L$1000=L511,U$13:U$1000))</f>
        <v>0</v>
      </c>
      <c r="L511" s="320" t="s">
        <v>80</v>
      </c>
      <c r="M511" s="428">
        <v>2.7083333333333334E-3</v>
      </c>
      <c r="N511" s="428">
        <v>1.5856481481481479E-3</v>
      </c>
      <c r="O511" s="428">
        <v>1.9560185185185184E-3</v>
      </c>
      <c r="P511" s="428">
        <v>1.3194444444444443E-3</v>
      </c>
      <c r="Q511" s="428">
        <v>2.4768518518518516E-3</v>
      </c>
      <c r="R511" s="428">
        <v>2.5578703703703705E-3</v>
      </c>
      <c r="S511" s="428">
        <v>3.4953703703703705E-3</v>
      </c>
      <c r="T511" s="430">
        <f>SUM(M511:S511)</f>
        <v>1.6099537037037037E-2</v>
      </c>
      <c r="U511" s="488" t="s">
        <v>529</v>
      </c>
      <c r="V511" s="343"/>
      <c r="W511" s="343"/>
      <c r="X511" s="343"/>
      <c r="Y511" s="408"/>
      <c r="Z511" s="412">
        <f>IF(M511=0,100,M511)</f>
        <v>2.7083333333333334E-3</v>
      </c>
      <c r="AA511" s="412">
        <f>IF(N511=0,100,N511)</f>
        <v>1.5856481481481479E-3</v>
      </c>
      <c r="AB511" s="412">
        <f>IF(O511=0,100,O511)</f>
        <v>1.9560185185185184E-3</v>
      </c>
      <c r="AC511" s="412">
        <f>IF(P511=0,100,P511)</f>
        <v>1.3194444444444443E-3</v>
      </c>
      <c r="AD511" s="412">
        <f>IF(Q511=0,100,Q511)</f>
        <v>2.4768518518518516E-3</v>
      </c>
      <c r="AE511" s="412">
        <f>IF(R511=0,100,R511)</f>
        <v>2.5578703703703705E-3</v>
      </c>
      <c r="AF511" s="412">
        <f>IF(S511=0,100,S511)</f>
        <v>3.4953703703703705E-3</v>
      </c>
      <c r="AG511" s="412">
        <f>IF(T511=0,100,T511)</f>
        <v>1.6099537037037037E-2</v>
      </c>
      <c r="AH511" s="412" t="str">
        <f>IF(U511=0,100,U511)</f>
        <v>x</v>
      </c>
      <c r="AI511" s="412">
        <f>IF(V511=0,100,V511)</f>
        <v>100</v>
      </c>
      <c r="AJ511" s="412">
        <f>IF(W511=0,100,W511)</f>
        <v>100</v>
      </c>
      <c r="AK511" s="412">
        <f>IF(X511=0,100,X511)</f>
        <v>100</v>
      </c>
      <c r="AL511" s="413">
        <f>IF($B511="Dame",IF(M511=0,100,M511),100)</f>
        <v>2.7083333333333334E-3</v>
      </c>
      <c r="AM511" s="413">
        <f>IF($B511="Dame",IF(N511=0,100,N511),100)</f>
        <v>1.5856481481481479E-3</v>
      </c>
      <c r="AN511" s="413">
        <f>IF($B511="Dame",IF(O511=0,100,O511),100)</f>
        <v>1.9560185185185184E-3</v>
      </c>
      <c r="AO511" s="413">
        <f>IF($B511="Dame",IF(P511=0,100,P511),100)</f>
        <v>1.3194444444444443E-3</v>
      </c>
      <c r="AP511" s="413">
        <f>IF($B511="Dame",IF(Q511=0,100,Q511),100)</f>
        <v>2.4768518518518516E-3</v>
      </c>
      <c r="AQ511" s="413">
        <f>IF($B511="Dame",IF(R511=0,100,R511),100)</f>
        <v>2.5578703703703705E-3</v>
      </c>
      <c r="AR511" s="413">
        <f>IF($B511="Dame",IF(S511=0,100,S511),100)</f>
        <v>3.4953703703703705E-3</v>
      </c>
      <c r="AS511" s="413">
        <f>IF($B511="Dame",IF(T511=0,100,T511),100)</f>
        <v>1.6099537037037037E-2</v>
      </c>
      <c r="AT511" s="413" t="str">
        <f>IF($B511="Dame",IF(U511=0,100,U511),100)</f>
        <v>x</v>
      </c>
      <c r="AU511" s="413">
        <f>IF($B511="Dame",IF(V511=0,100,V511),100)</f>
        <v>100</v>
      </c>
      <c r="AV511" s="413">
        <f>IF($B511="Dame",IF(W511=0,100,W511),100)</f>
        <v>100</v>
      </c>
      <c r="AW511" s="413">
        <f>IF($B511="Dame",IF(X511=0,100,X511),100)</f>
        <v>100</v>
      </c>
    </row>
    <row r="512" spans="1:49" x14ac:dyDescent="0.2">
      <c r="A512" s="319">
        <v>41807</v>
      </c>
      <c r="B512" s="319" t="s">
        <v>472</v>
      </c>
      <c r="C512" s="326">
        <v>166</v>
      </c>
      <c r="D512" s="319"/>
      <c r="E512" s="352">
        <v>1</v>
      </c>
      <c r="F512" s="352">
        <v>1</v>
      </c>
      <c r="G512" s="474">
        <v>1.6574074074074074E-2</v>
      </c>
      <c r="H512" s="487" t="str">
        <f>IF(T512=J512,"Pers","")</f>
        <v>Pers</v>
      </c>
      <c r="I512" s="487" t="str">
        <f>IF(E512&gt;1,IF(G512=K512,"Pers",""),"")</f>
        <v/>
      </c>
      <c r="J512" s="477">
        <f t="array" ref="J512">MIN(IF(L$13:L$1000=L512,T$13:T$1000))</f>
        <v>1.6574074074074074E-2</v>
      </c>
      <c r="K512" s="477">
        <f t="array" ref="K512">MIN(IF(L$13:L$1000=L512,U$13:U$1000))</f>
        <v>0</v>
      </c>
      <c r="L512" s="320" t="s">
        <v>128</v>
      </c>
      <c r="M512" s="428">
        <v>2.7314814814814819E-3</v>
      </c>
      <c r="N512" s="428">
        <v>1.689814814814815E-3</v>
      </c>
      <c r="O512" s="428">
        <v>2.0949074074074073E-3</v>
      </c>
      <c r="P512" s="428">
        <v>1.3888888888888889E-3</v>
      </c>
      <c r="Q512" s="428">
        <v>2.2222222222222222E-3</v>
      </c>
      <c r="R512" s="428">
        <v>2.8472222222222219E-3</v>
      </c>
      <c r="S512" s="428">
        <v>3.5995370370370369E-3</v>
      </c>
      <c r="T512" s="430">
        <f>SUM(M512:S512)</f>
        <v>1.6574074074074074E-2</v>
      </c>
      <c r="U512" s="488" t="s">
        <v>529</v>
      </c>
      <c r="V512" s="343"/>
      <c r="W512" s="343"/>
      <c r="X512" s="343"/>
      <c r="Y512" s="408"/>
      <c r="Z512" s="412">
        <f>IF(M512=0,100,M512)</f>
        <v>2.7314814814814819E-3</v>
      </c>
      <c r="AA512" s="412">
        <f>IF(N512=0,100,N512)</f>
        <v>1.689814814814815E-3</v>
      </c>
      <c r="AB512" s="412">
        <f>IF(O512=0,100,O512)</f>
        <v>2.0949074074074073E-3</v>
      </c>
      <c r="AC512" s="412">
        <f>IF(P512=0,100,P512)</f>
        <v>1.3888888888888889E-3</v>
      </c>
      <c r="AD512" s="412">
        <f>IF(Q512=0,100,Q512)</f>
        <v>2.2222222222222222E-3</v>
      </c>
      <c r="AE512" s="412">
        <f>IF(R512=0,100,R512)</f>
        <v>2.8472222222222219E-3</v>
      </c>
      <c r="AF512" s="412">
        <f>IF(S512=0,100,S512)</f>
        <v>3.5995370370370369E-3</v>
      </c>
      <c r="AG512" s="412">
        <f>IF(T512=0,100,T512)</f>
        <v>1.6574074074074074E-2</v>
      </c>
      <c r="AH512" s="412" t="str">
        <f>IF(U512=0,100,U512)</f>
        <v>x</v>
      </c>
      <c r="AI512" s="412">
        <f>IF(V512=0,100,V512)</f>
        <v>100</v>
      </c>
      <c r="AJ512" s="412">
        <f>IF(W512=0,100,W512)</f>
        <v>100</v>
      </c>
      <c r="AK512" s="412">
        <f>IF(X512=0,100,X512)</f>
        <v>100</v>
      </c>
      <c r="AL512" s="413">
        <f>IF($B512="Dame",IF(M512=0,100,M512),100)</f>
        <v>100</v>
      </c>
      <c r="AM512" s="413">
        <f>IF($B512="Dame",IF(N512=0,100,N512),100)</f>
        <v>100</v>
      </c>
      <c r="AN512" s="413">
        <f>IF($B512="Dame",IF(O512=0,100,O512),100)</f>
        <v>100</v>
      </c>
      <c r="AO512" s="413">
        <f>IF($B512="Dame",IF(P512=0,100,P512),100)</f>
        <v>100</v>
      </c>
      <c r="AP512" s="413">
        <f>IF($B512="Dame",IF(Q512=0,100,Q512),100)</f>
        <v>100</v>
      </c>
      <c r="AQ512" s="413">
        <f>IF($B512="Dame",IF(R512=0,100,R512),100)</f>
        <v>100</v>
      </c>
      <c r="AR512" s="413">
        <f>IF($B512="Dame",IF(S512=0,100,S512),100)</f>
        <v>100</v>
      </c>
      <c r="AS512" s="413">
        <f>IF($B512="Dame",IF(T512=0,100,T512),100)</f>
        <v>100</v>
      </c>
      <c r="AT512" s="413">
        <f>IF($B512="Dame",IF(U512=0,100,U512),100)</f>
        <v>100</v>
      </c>
      <c r="AU512" s="413">
        <f>IF($B512="Dame",IF(V512=0,100,V512),100)</f>
        <v>100</v>
      </c>
      <c r="AV512" s="413">
        <f>IF($B512="Dame",IF(W512=0,100,W512),100)</f>
        <v>100</v>
      </c>
      <c r="AW512" s="413">
        <f>IF($B512="Dame",IF(X512=0,100,X512),100)</f>
        <v>100</v>
      </c>
    </row>
    <row r="513" spans="1:49" x14ac:dyDescent="0.2">
      <c r="A513" s="319">
        <v>41807</v>
      </c>
      <c r="B513" s="319" t="s">
        <v>472</v>
      </c>
      <c r="C513" s="326">
        <v>427</v>
      </c>
      <c r="D513" s="319"/>
      <c r="E513" s="352">
        <v>1</v>
      </c>
      <c r="F513" s="352">
        <v>1</v>
      </c>
      <c r="G513" s="474">
        <v>1.6631944444444442E-2</v>
      </c>
      <c r="H513" s="487" t="str">
        <f>IF(T513=J513,"Pers","")</f>
        <v>Pers</v>
      </c>
      <c r="I513" s="487" t="str">
        <f>IF(E513&gt;1,IF(G513=K513,"Pers",""),"")</f>
        <v/>
      </c>
      <c r="J513" s="477">
        <f t="array" ref="J513">MIN(IF(L$13:L$1000=L513,T$13:T$1000))</f>
        <v>1.6631944444444442E-2</v>
      </c>
      <c r="K513" s="477">
        <f t="array" ref="K513">MIN(IF(L$13:L$1000=L513,U$13:U$1000))</f>
        <v>0</v>
      </c>
      <c r="L513" s="320" t="s">
        <v>259</v>
      </c>
      <c r="M513" s="428">
        <v>2.7893518518518519E-3</v>
      </c>
      <c r="N513" s="428">
        <v>1.736111111111111E-3</v>
      </c>
      <c r="O513" s="428">
        <v>2.0601851851851853E-3</v>
      </c>
      <c r="P513" s="428">
        <v>1.25E-3</v>
      </c>
      <c r="Q513" s="428">
        <v>2.4421296296296296E-3</v>
      </c>
      <c r="R513" s="428">
        <v>2.7546296296296294E-3</v>
      </c>
      <c r="S513" s="428">
        <v>3.5995370370370369E-3</v>
      </c>
      <c r="T513" s="430">
        <f>SUM(M513:S513)</f>
        <v>1.6631944444444442E-2</v>
      </c>
      <c r="U513" s="488" t="s">
        <v>529</v>
      </c>
      <c r="V513" s="343"/>
      <c r="W513" s="343"/>
      <c r="X513" s="343"/>
      <c r="Y513" s="408"/>
      <c r="Z513" s="412">
        <f>IF(M513=0,100,M513)</f>
        <v>2.7893518518518519E-3</v>
      </c>
      <c r="AA513" s="412">
        <f>IF(N513=0,100,N513)</f>
        <v>1.736111111111111E-3</v>
      </c>
      <c r="AB513" s="412">
        <f>IF(O513=0,100,O513)</f>
        <v>2.0601851851851853E-3</v>
      </c>
      <c r="AC513" s="412">
        <f>IF(P513=0,100,P513)</f>
        <v>1.25E-3</v>
      </c>
      <c r="AD513" s="412">
        <f>IF(Q513=0,100,Q513)</f>
        <v>2.4421296296296296E-3</v>
      </c>
      <c r="AE513" s="412">
        <f>IF(R513=0,100,R513)</f>
        <v>2.7546296296296294E-3</v>
      </c>
      <c r="AF513" s="412">
        <f>IF(S513=0,100,S513)</f>
        <v>3.5995370370370369E-3</v>
      </c>
      <c r="AG513" s="412">
        <f>IF(T513=0,100,T513)</f>
        <v>1.6631944444444442E-2</v>
      </c>
      <c r="AH513" s="412" t="str">
        <f>IF(U513=0,100,U513)</f>
        <v>x</v>
      </c>
      <c r="AI513" s="412">
        <f>IF(V513=0,100,V513)</f>
        <v>100</v>
      </c>
      <c r="AJ513" s="412">
        <f>IF(W513=0,100,W513)</f>
        <v>100</v>
      </c>
      <c r="AK513" s="412">
        <f>IF(X513=0,100,X513)</f>
        <v>100</v>
      </c>
      <c r="AL513" s="413">
        <f>IF($B513="Dame",IF(M513=0,100,M513),100)</f>
        <v>100</v>
      </c>
      <c r="AM513" s="413">
        <f>IF($B513="Dame",IF(N513=0,100,N513),100)</f>
        <v>100</v>
      </c>
      <c r="AN513" s="413">
        <f>IF($B513="Dame",IF(O513=0,100,O513),100)</f>
        <v>100</v>
      </c>
      <c r="AO513" s="413">
        <f>IF($B513="Dame",IF(P513=0,100,P513),100)</f>
        <v>100</v>
      </c>
      <c r="AP513" s="413">
        <f>IF($B513="Dame",IF(Q513=0,100,Q513),100)</f>
        <v>100</v>
      </c>
      <c r="AQ513" s="413">
        <f>IF($B513="Dame",IF(R513=0,100,R513),100)</f>
        <v>100</v>
      </c>
      <c r="AR513" s="413">
        <f>IF($B513="Dame",IF(S513=0,100,S513),100)</f>
        <v>100</v>
      </c>
      <c r="AS513" s="413">
        <f>IF($B513="Dame",IF(T513=0,100,T513),100)</f>
        <v>100</v>
      </c>
      <c r="AT513" s="413">
        <f>IF($B513="Dame",IF(U513=0,100,U513),100)</f>
        <v>100</v>
      </c>
      <c r="AU513" s="413">
        <f>IF($B513="Dame",IF(V513=0,100,V513),100)</f>
        <v>100</v>
      </c>
      <c r="AV513" s="413">
        <f>IF($B513="Dame",IF(W513=0,100,W513),100)</f>
        <v>100</v>
      </c>
      <c r="AW513" s="413">
        <f>IF($B513="Dame",IF(X513=0,100,X513),100)</f>
        <v>100</v>
      </c>
    </row>
    <row r="514" spans="1:49" x14ac:dyDescent="0.2">
      <c r="A514" s="319">
        <v>41807</v>
      </c>
      <c r="B514" s="319" t="s">
        <v>472</v>
      </c>
      <c r="C514" s="326">
        <v>405</v>
      </c>
      <c r="D514" s="319"/>
      <c r="E514" s="352">
        <v>1</v>
      </c>
      <c r="F514" s="352">
        <v>1</v>
      </c>
      <c r="G514" s="474">
        <v>1.6770833333333332E-2</v>
      </c>
      <c r="H514" s="487" t="str">
        <f>IF(T514=J514,"Pers","")</f>
        <v>Pers</v>
      </c>
      <c r="I514" s="487" t="str">
        <f>IF(E514&gt;1,IF(G514=K514,"Pers",""),"")</f>
        <v/>
      </c>
      <c r="J514" s="477">
        <f t="array" ref="J514">MIN(IF(L$13:L$1000=L514,T$13:T$1000))</f>
        <v>1.6770833333333332E-2</v>
      </c>
      <c r="K514" s="477">
        <f t="array" ref="K514">MIN(IF(L$13:L$1000=L514,U$13:U$1000))</f>
        <v>0</v>
      </c>
      <c r="L514" s="320" t="s">
        <v>249</v>
      </c>
      <c r="M514" s="428">
        <v>2.8472222222222219E-3</v>
      </c>
      <c r="N514" s="428">
        <v>1.5972222222222221E-3</v>
      </c>
      <c r="O514" s="428">
        <v>2.0254629629629629E-3</v>
      </c>
      <c r="P514" s="428">
        <v>1.261574074074074E-3</v>
      </c>
      <c r="Q514" s="428">
        <v>2.4189814814814816E-3</v>
      </c>
      <c r="R514" s="428">
        <v>2.7893518518518519E-3</v>
      </c>
      <c r="S514" s="428">
        <v>3.8310185185185183E-3</v>
      </c>
      <c r="T514" s="430">
        <f>SUM(M514:S514)</f>
        <v>1.6770833333333332E-2</v>
      </c>
      <c r="U514" s="488" t="s">
        <v>529</v>
      </c>
      <c r="V514" s="343"/>
      <c r="W514" s="343"/>
      <c r="X514" s="343"/>
      <c r="Y514" s="408"/>
      <c r="Z514" s="412">
        <f>IF(M514=0,100,M514)</f>
        <v>2.8472222222222219E-3</v>
      </c>
      <c r="AA514" s="412">
        <f>IF(N514=0,100,N514)</f>
        <v>1.5972222222222221E-3</v>
      </c>
      <c r="AB514" s="412">
        <f>IF(O514=0,100,O514)</f>
        <v>2.0254629629629629E-3</v>
      </c>
      <c r="AC514" s="412">
        <f>IF(P514=0,100,P514)</f>
        <v>1.261574074074074E-3</v>
      </c>
      <c r="AD514" s="412">
        <f>IF(Q514=0,100,Q514)</f>
        <v>2.4189814814814816E-3</v>
      </c>
      <c r="AE514" s="412">
        <f>IF(R514=0,100,R514)</f>
        <v>2.7893518518518519E-3</v>
      </c>
      <c r="AF514" s="412">
        <f>IF(S514=0,100,S514)</f>
        <v>3.8310185185185183E-3</v>
      </c>
      <c r="AG514" s="412">
        <f>IF(T514=0,100,T514)</f>
        <v>1.6770833333333332E-2</v>
      </c>
      <c r="AH514" s="412" t="str">
        <f>IF(U514=0,100,U514)</f>
        <v>x</v>
      </c>
      <c r="AI514" s="412">
        <f>IF(V514=0,100,V514)</f>
        <v>100</v>
      </c>
      <c r="AJ514" s="412">
        <f>IF(W514=0,100,W514)</f>
        <v>100</v>
      </c>
      <c r="AK514" s="412">
        <f>IF(X514=0,100,X514)</f>
        <v>100</v>
      </c>
      <c r="AL514" s="413">
        <f>IF($B514="Dame",IF(M514=0,100,M514),100)</f>
        <v>100</v>
      </c>
      <c r="AM514" s="413">
        <f>IF($B514="Dame",IF(N514=0,100,N514),100)</f>
        <v>100</v>
      </c>
      <c r="AN514" s="413">
        <f>IF($B514="Dame",IF(O514=0,100,O514),100)</f>
        <v>100</v>
      </c>
      <c r="AO514" s="413">
        <f>IF($B514="Dame",IF(P514=0,100,P514),100)</f>
        <v>100</v>
      </c>
      <c r="AP514" s="413">
        <f>IF($B514="Dame",IF(Q514=0,100,Q514),100)</f>
        <v>100</v>
      </c>
      <c r="AQ514" s="413">
        <f>IF($B514="Dame",IF(R514=0,100,R514),100)</f>
        <v>100</v>
      </c>
      <c r="AR514" s="413">
        <f>IF($B514="Dame",IF(S514=0,100,S514),100)</f>
        <v>100</v>
      </c>
      <c r="AS514" s="413">
        <f>IF($B514="Dame",IF(T514=0,100,T514),100)</f>
        <v>100</v>
      </c>
      <c r="AT514" s="413">
        <f>IF($B514="Dame",IF(U514=0,100,U514),100)</f>
        <v>100</v>
      </c>
      <c r="AU514" s="413">
        <f>IF($B514="Dame",IF(V514=0,100,V514),100)</f>
        <v>100</v>
      </c>
      <c r="AV514" s="413">
        <f>IF($B514="Dame",IF(W514=0,100,W514),100)</f>
        <v>100</v>
      </c>
      <c r="AW514" s="413">
        <f>IF($B514="Dame",IF(X514=0,100,X514),100)</f>
        <v>100</v>
      </c>
    </row>
    <row r="515" spans="1:49" x14ac:dyDescent="0.2">
      <c r="A515" s="319">
        <v>41807</v>
      </c>
      <c r="B515" s="319" t="s">
        <v>472</v>
      </c>
      <c r="C515" s="326">
        <v>286</v>
      </c>
      <c r="D515" s="319"/>
      <c r="E515" s="352">
        <v>1</v>
      </c>
      <c r="F515" s="352">
        <v>1</v>
      </c>
      <c r="G515" s="474">
        <v>1.8078703703703704E-2</v>
      </c>
      <c r="H515" s="487" t="str">
        <f>IF(T515=J515,"Pers","")</f>
        <v/>
      </c>
      <c r="I515" s="487" t="str">
        <f>IF(E515&gt;1,IF(G515=K515,"Pers",""),"")</f>
        <v/>
      </c>
      <c r="J515" s="477">
        <f t="array" ref="J515">MIN(IF(L$13:L$1000=L515,T$13:T$1000))</f>
        <v>1.5995370370370372E-2</v>
      </c>
      <c r="K515" s="477">
        <f t="array" ref="K515">MIN(IF(L$13:L$1000=L515,U$13:U$1000))</f>
        <v>0</v>
      </c>
      <c r="L515" s="320" t="s">
        <v>186</v>
      </c>
      <c r="M515" s="428">
        <v>3.0324074074074073E-3</v>
      </c>
      <c r="N515" s="428">
        <v>1.712962962962963E-3</v>
      </c>
      <c r="O515" s="428">
        <v>2.2222222222222222E-3</v>
      </c>
      <c r="P515" s="428">
        <v>1.4467592592592594E-3</v>
      </c>
      <c r="Q515" s="428">
        <v>2.5925925925925925E-3</v>
      </c>
      <c r="R515" s="428">
        <v>2.9166666666666668E-3</v>
      </c>
      <c r="S515" s="428">
        <v>4.155092592592593E-3</v>
      </c>
      <c r="T515" s="430">
        <f>SUM(M515:S515)</f>
        <v>1.8078703703703704E-2</v>
      </c>
      <c r="U515" s="488" t="s">
        <v>529</v>
      </c>
      <c r="V515" s="343"/>
      <c r="W515" s="343"/>
      <c r="X515" s="343"/>
      <c r="Y515" s="408"/>
      <c r="Z515" s="412">
        <f>IF(M515=0,100,M515)</f>
        <v>3.0324074074074073E-3</v>
      </c>
      <c r="AA515" s="412">
        <f>IF(N515=0,100,N515)</f>
        <v>1.712962962962963E-3</v>
      </c>
      <c r="AB515" s="412">
        <f>IF(O515=0,100,O515)</f>
        <v>2.2222222222222222E-3</v>
      </c>
      <c r="AC515" s="412">
        <f>IF(P515=0,100,P515)</f>
        <v>1.4467592592592594E-3</v>
      </c>
      <c r="AD515" s="412">
        <f>IF(Q515=0,100,Q515)</f>
        <v>2.5925925925925925E-3</v>
      </c>
      <c r="AE515" s="412">
        <f>IF(R515=0,100,R515)</f>
        <v>2.9166666666666668E-3</v>
      </c>
      <c r="AF515" s="412">
        <f>IF(S515=0,100,S515)</f>
        <v>4.155092592592593E-3</v>
      </c>
      <c r="AG515" s="412">
        <f>IF(T515=0,100,T515)</f>
        <v>1.8078703703703704E-2</v>
      </c>
      <c r="AH515" s="412" t="str">
        <f>IF(U515=0,100,U515)</f>
        <v>x</v>
      </c>
      <c r="AI515" s="412">
        <f>IF(V515=0,100,V515)</f>
        <v>100</v>
      </c>
      <c r="AJ515" s="412">
        <f>IF(W515=0,100,W515)</f>
        <v>100</v>
      </c>
      <c r="AK515" s="412">
        <f>IF(X515=0,100,X515)</f>
        <v>100</v>
      </c>
      <c r="AL515" s="413">
        <f>IF($B515="Dame",IF(M515=0,100,M515),100)</f>
        <v>100</v>
      </c>
      <c r="AM515" s="413">
        <f>IF($B515="Dame",IF(N515=0,100,N515),100)</f>
        <v>100</v>
      </c>
      <c r="AN515" s="413">
        <f>IF($B515="Dame",IF(O515=0,100,O515),100)</f>
        <v>100</v>
      </c>
      <c r="AO515" s="413">
        <f>IF($B515="Dame",IF(P515=0,100,P515),100)</f>
        <v>100</v>
      </c>
      <c r="AP515" s="413">
        <f>IF($B515="Dame",IF(Q515=0,100,Q515),100)</f>
        <v>100</v>
      </c>
      <c r="AQ515" s="413">
        <f>IF($B515="Dame",IF(R515=0,100,R515),100)</f>
        <v>100</v>
      </c>
      <c r="AR515" s="413">
        <f>IF($B515="Dame",IF(S515=0,100,S515),100)</f>
        <v>100</v>
      </c>
      <c r="AS515" s="413">
        <f>IF($B515="Dame",IF(T515=0,100,T515),100)</f>
        <v>100</v>
      </c>
      <c r="AT515" s="413">
        <f>IF($B515="Dame",IF(U515=0,100,U515),100)</f>
        <v>100</v>
      </c>
      <c r="AU515" s="413">
        <f>IF($B515="Dame",IF(V515=0,100,V515),100)</f>
        <v>100</v>
      </c>
      <c r="AV515" s="413">
        <f>IF($B515="Dame",IF(W515=0,100,W515),100)</f>
        <v>100</v>
      </c>
      <c r="AW515" s="413">
        <f>IF($B515="Dame",IF(X515=0,100,X515),100)</f>
        <v>100</v>
      </c>
    </row>
    <row r="516" spans="1:49" x14ac:dyDescent="0.2">
      <c r="A516" s="319">
        <v>41807</v>
      </c>
      <c r="B516" s="319" t="s">
        <v>472</v>
      </c>
      <c r="C516" s="326">
        <v>425</v>
      </c>
      <c r="D516" s="319"/>
      <c r="E516" s="352">
        <v>1</v>
      </c>
      <c r="F516" s="352">
        <v>1</v>
      </c>
      <c r="G516" s="474">
        <v>2.1365740740740744E-2</v>
      </c>
      <c r="H516" s="487" t="str">
        <f>IF(T516=J516,"Pers","")</f>
        <v>Pers</v>
      </c>
      <c r="I516" s="487" t="str">
        <f>IF(E516&gt;1,IF(G516=K516,"Pers",""),"")</f>
        <v/>
      </c>
      <c r="J516" s="477">
        <f t="array" ref="J516">MIN(IF(L$13:L$1000=L516,T$13:T$1000))</f>
        <v>2.1365740740740744E-2</v>
      </c>
      <c r="K516" s="477">
        <f t="array" ref="K516">MIN(IF(L$13:L$1000=L516,U$13:U$1000))</f>
        <v>0</v>
      </c>
      <c r="L516" s="320" t="s">
        <v>257</v>
      </c>
      <c r="M516" s="428">
        <v>3.4027777777777784E-3</v>
      </c>
      <c r="N516" s="428">
        <v>1.7824074074074072E-3</v>
      </c>
      <c r="O516" s="428">
        <v>2.685185185185185E-3</v>
      </c>
      <c r="P516" s="428">
        <v>1.8055555555555557E-3</v>
      </c>
      <c r="Q516" s="428">
        <v>2.9398148148148148E-3</v>
      </c>
      <c r="R516" s="428">
        <v>3.9120370370370368E-3</v>
      </c>
      <c r="S516" s="428">
        <v>4.8379629629629632E-3</v>
      </c>
      <c r="T516" s="430">
        <f>SUM(M516:S516)</f>
        <v>2.1365740740740744E-2</v>
      </c>
      <c r="U516" s="488" t="s">
        <v>529</v>
      </c>
      <c r="V516" s="343"/>
      <c r="W516" s="343"/>
      <c r="X516" s="343"/>
      <c r="Y516" s="408"/>
      <c r="Z516" s="412">
        <f>IF(M516=0,100,M516)</f>
        <v>3.4027777777777784E-3</v>
      </c>
      <c r="AA516" s="412">
        <f>IF(N516=0,100,N516)</f>
        <v>1.7824074074074072E-3</v>
      </c>
      <c r="AB516" s="412">
        <f>IF(O516=0,100,O516)</f>
        <v>2.685185185185185E-3</v>
      </c>
      <c r="AC516" s="412">
        <f>IF(P516=0,100,P516)</f>
        <v>1.8055555555555557E-3</v>
      </c>
      <c r="AD516" s="412">
        <f>IF(Q516=0,100,Q516)</f>
        <v>2.9398148148148148E-3</v>
      </c>
      <c r="AE516" s="412">
        <f>IF(R516=0,100,R516)</f>
        <v>3.9120370370370368E-3</v>
      </c>
      <c r="AF516" s="412">
        <f>IF(S516=0,100,S516)</f>
        <v>4.8379629629629632E-3</v>
      </c>
      <c r="AG516" s="412">
        <f>IF(T516=0,100,T516)</f>
        <v>2.1365740740740744E-2</v>
      </c>
      <c r="AH516" s="412" t="str">
        <f>IF(U516=0,100,U516)</f>
        <v>x</v>
      </c>
      <c r="AI516" s="412">
        <f>IF(V516=0,100,V516)</f>
        <v>100</v>
      </c>
      <c r="AJ516" s="412">
        <f>IF(W516=0,100,W516)</f>
        <v>100</v>
      </c>
      <c r="AK516" s="412">
        <f>IF(X516=0,100,X516)</f>
        <v>100</v>
      </c>
      <c r="AL516" s="413">
        <f>IF($B516="Dame",IF(M516=0,100,M516),100)</f>
        <v>100</v>
      </c>
      <c r="AM516" s="413">
        <f>IF($B516="Dame",IF(N516=0,100,N516),100)</f>
        <v>100</v>
      </c>
      <c r="AN516" s="413">
        <f>IF($B516="Dame",IF(O516=0,100,O516),100)</f>
        <v>100</v>
      </c>
      <c r="AO516" s="413">
        <f>IF($B516="Dame",IF(P516=0,100,P516),100)</f>
        <v>100</v>
      </c>
      <c r="AP516" s="413">
        <f>IF($B516="Dame",IF(Q516=0,100,Q516),100)</f>
        <v>100</v>
      </c>
      <c r="AQ516" s="413">
        <f>IF($B516="Dame",IF(R516=0,100,R516),100)</f>
        <v>100</v>
      </c>
      <c r="AR516" s="413">
        <f>IF($B516="Dame",IF(S516=0,100,S516),100)</f>
        <v>100</v>
      </c>
      <c r="AS516" s="413">
        <f>IF($B516="Dame",IF(T516=0,100,T516),100)</f>
        <v>100</v>
      </c>
      <c r="AT516" s="413">
        <f>IF($B516="Dame",IF(U516=0,100,U516),100)</f>
        <v>100</v>
      </c>
      <c r="AU516" s="413">
        <f>IF($B516="Dame",IF(V516=0,100,V516),100)</f>
        <v>100</v>
      </c>
      <c r="AV516" s="413">
        <f>IF($B516="Dame",IF(W516=0,100,W516),100)</f>
        <v>100</v>
      </c>
      <c r="AW516" s="413">
        <f>IF($B516="Dame",IF(X516=0,100,X516),100)</f>
        <v>100</v>
      </c>
    </row>
    <row r="517" spans="1:49" x14ac:dyDescent="0.2">
      <c r="A517" s="319">
        <v>41807</v>
      </c>
      <c r="B517" s="319" t="s">
        <v>472</v>
      </c>
      <c r="C517" s="326">
        <v>310</v>
      </c>
      <c r="D517" s="319"/>
      <c r="E517" s="352">
        <v>1</v>
      </c>
      <c r="F517" s="352">
        <v>1</v>
      </c>
      <c r="G517" s="474">
        <v>2.1874999999999999E-2</v>
      </c>
      <c r="H517" s="487" t="str">
        <f>IF(T517=J517,"Pers","")</f>
        <v/>
      </c>
      <c r="I517" s="487" t="str">
        <f>IF(E517&gt;1,IF(G517=K517,"Pers",""),"")</f>
        <v/>
      </c>
      <c r="J517" s="477">
        <f t="array" ref="J517">MIN(IF(L$13:L$1000=L517,T$13:T$1000))</f>
        <v>1.6319444444444445E-2</v>
      </c>
      <c r="K517" s="477">
        <f t="array" ref="K517">MIN(IF(L$13:L$1000=L517,U$13:U$1000))</f>
        <v>0</v>
      </c>
      <c r="L517" s="320" t="s">
        <v>203</v>
      </c>
      <c r="M517" s="428">
        <v>3.6226851851851854E-3</v>
      </c>
      <c r="N517" s="428">
        <v>2.1643518518518518E-3</v>
      </c>
      <c r="O517" s="428">
        <v>2.8124999999999995E-3</v>
      </c>
      <c r="P517" s="428">
        <v>1.8750000000000001E-3</v>
      </c>
      <c r="Q517" s="428">
        <v>2.9745370370370373E-3</v>
      </c>
      <c r="R517" s="428">
        <v>3.472222222222222E-3</v>
      </c>
      <c r="S517" s="428">
        <v>4.9537037037037041E-3</v>
      </c>
      <c r="T517" s="430">
        <f>SUM(M517:S517)</f>
        <v>2.1874999999999999E-2</v>
      </c>
      <c r="U517" s="488" t="s">
        <v>529</v>
      </c>
      <c r="V517" s="343"/>
      <c r="W517" s="343"/>
      <c r="X517" s="343"/>
      <c r="Y517" s="408"/>
      <c r="Z517" s="412">
        <f>IF(M517=0,100,M517)</f>
        <v>3.6226851851851854E-3</v>
      </c>
      <c r="AA517" s="412">
        <f>IF(N517=0,100,N517)</f>
        <v>2.1643518518518518E-3</v>
      </c>
      <c r="AB517" s="412">
        <f>IF(O517=0,100,O517)</f>
        <v>2.8124999999999995E-3</v>
      </c>
      <c r="AC517" s="412">
        <f>IF(P517=0,100,P517)</f>
        <v>1.8750000000000001E-3</v>
      </c>
      <c r="AD517" s="412">
        <f>IF(Q517=0,100,Q517)</f>
        <v>2.9745370370370373E-3</v>
      </c>
      <c r="AE517" s="412">
        <f>IF(R517=0,100,R517)</f>
        <v>3.472222222222222E-3</v>
      </c>
      <c r="AF517" s="412">
        <f>IF(S517=0,100,S517)</f>
        <v>4.9537037037037041E-3</v>
      </c>
      <c r="AG517" s="412">
        <f>IF(T517=0,100,T517)</f>
        <v>2.1874999999999999E-2</v>
      </c>
      <c r="AH517" s="412" t="str">
        <f>IF(U517=0,100,U517)</f>
        <v>x</v>
      </c>
      <c r="AI517" s="412">
        <f>IF(V517=0,100,V517)</f>
        <v>100</v>
      </c>
      <c r="AJ517" s="412">
        <f>IF(W517=0,100,W517)</f>
        <v>100</v>
      </c>
      <c r="AK517" s="412">
        <f>IF(X517=0,100,X517)</f>
        <v>100</v>
      </c>
      <c r="AL517" s="413">
        <f>IF($B517="Dame",IF(M517=0,100,M517),100)</f>
        <v>100</v>
      </c>
      <c r="AM517" s="413">
        <f>IF($B517="Dame",IF(N517=0,100,N517),100)</f>
        <v>100</v>
      </c>
      <c r="AN517" s="413">
        <f>IF($B517="Dame",IF(O517=0,100,O517),100)</f>
        <v>100</v>
      </c>
      <c r="AO517" s="413">
        <f>IF($B517="Dame",IF(P517=0,100,P517),100)</f>
        <v>100</v>
      </c>
      <c r="AP517" s="413">
        <f>IF($B517="Dame",IF(Q517=0,100,Q517),100)</f>
        <v>100</v>
      </c>
      <c r="AQ517" s="413">
        <f>IF($B517="Dame",IF(R517=0,100,R517),100)</f>
        <v>100</v>
      </c>
      <c r="AR517" s="413">
        <f>IF($B517="Dame",IF(S517=0,100,S517),100)</f>
        <v>100</v>
      </c>
      <c r="AS517" s="413">
        <f>IF($B517="Dame",IF(T517=0,100,T517),100)</f>
        <v>100</v>
      </c>
      <c r="AT517" s="413">
        <f>IF($B517="Dame",IF(U517=0,100,U517),100)</f>
        <v>100</v>
      </c>
      <c r="AU517" s="413">
        <f>IF($B517="Dame",IF(V517=0,100,V517),100)</f>
        <v>100</v>
      </c>
      <c r="AV517" s="413">
        <f>IF($B517="Dame",IF(W517=0,100,W517),100)</f>
        <v>100</v>
      </c>
      <c r="AW517" s="413">
        <f>IF($B517="Dame",IF(X517=0,100,X517),100)</f>
        <v>100</v>
      </c>
    </row>
    <row r="518" spans="1:49" x14ac:dyDescent="0.2">
      <c r="A518" s="319">
        <v>41807</v>
      </c>
      <c r="B518" s="319" t="s">
        <v>472</v>
      </c>
      <c r="C518" s="326">
        <v>496</v>
      </c>
      <c r="D518" s="319"/>
      <c r="E518" s="352">
        <v>1</v>
      </c>
      <c r="F518" s="352">
        <v>1</v>
      </c>
      <c r="G518" s="474">
        <v>2.1875000000000002E-2</v>
      </c>
      <c r="H518" s="487" t="str">
        <f>IF(T518=J518,"Pers","")</f>
        <v>Pers</v>
      </c>
      <c r="I518" s="487" t="str">
        <f>IF(E518&gt;1,IF(G518=K518,"Pers",""),"")</f>
        <v/>
      </c>
      <c r="J518" s="477">
        <f t="array" ref="J518">MIN(IF(L$13:L$1000=L518,T$13:T$1000))</f>
        <v>2.1875000000000002E-2</v>
      </c>
      <c r="K518" s="477">
        <f t="array" ref="K518">MIN(IF(L$13:L$1000=L518,U$13:U$1000))</f>
        <v>0</v>
      </c>
      <c r="L518" s="320" t="s">
        <v>294</v>
      </c>
      <c r="M518" s="428">
        <v>3.5648148148148154E-3</v>
      </c>
      <c r="N518" s="428">
        <v>1.8750000000000001E-3</v>
      </c>
      <c r="O518" s="428">
        <v>2.7314814814814819E-3</v>
      </c>
      <c r="P518" s="428">
        <v>1.8171296296296297E-3</v>
      </c>
      <c r="Q518" s="428">
        <v>3.3333333333333335E-3</v>
      </c>
      <c r="R518" s="428">
        <v>3.7731481481481483E-3</v>
      </c>
      <c r="S518" s="428">
        <v>4.7800925925925919E-3</v>
      </c>
      <c r="T518" s="430">
        <f>SUM(M518:S518)</f>
        <v>2.1875000000000002E-2</v>
      </c>
      <c r="U518" s="488" t="s">
        <v>529</v>
      </c>
      <c r="V518" s="343"/>
      <c r="W518" s="343"/>
      <c r="X518" s="343"/>
      <c r="Y518" s="355"/>
      <c r="Z518" s="412">
        <f>IF(M518=0,100,M518)</f>
        <v>3.5648148148148154E-3</v>
      </c>
      <c r="AA518" s="412">
        <f>IF(N518=0,100,N518)</f>
        <v>1.8750000000000001E-3</v>
      </c>
      <c r="AB518" s="412">
        <f>IF(O518=0,100,O518)</f>
        <v>2.7314814814814819E-3</v>
      </c>
      <c r="AC518" s="412">
        <f>IF(P518=0,100,P518)</f>
        <v>1.8171296296296297E-3</v>
      </c>
      <c r="AD518" s="412">
        <f>IF(Q518=0,100,Q518)</f>
        <v>3.3333333333333335E-3</v>
      </c>
      <c r="AE518" s="412">
        <f>IF(R518=0,100,R518)</f>
        <v>3.7731481481481483E-3</v>
      </c>
      <c r="AF518" s="412">
        <f>IF(S518=0,100,S518)</f>
        <v>4.7800925925925919E-3</v>
      </c>
      <c r="AG518" s="412">
        <f>IF(T518=0,100,T518)</f>
        <v>2.1875000000000002E-2</v>
      </c>
      <c r="AH518" s="412" t="str">
        <f>IF(U518=0,100,U518)</f>
        <v>x</v>
      </c>
      <c r="AI518" s="412">
        <f>IF(V518=0,100,V518)</f>
        <v>100</v>
      </c>
      <c r="AJ518" s="412">
        <f>IF(W518=0,100,W518)</f>
        <v>100</v>
      </c>
      <c r="AK518" s="412">
        <f>IF(X518=0,100,X518)</f>
        <v>100</v>
      </c>
      <c r="AL518" s="413">
        <f>IF($B518="Dame",IF(M518=0,100,M518),100)</f>
        <v>100</v>
      </c>
      <c r="AM518" s="413">
        <f>IF($B518="Dame",IF(N518=0,100,N518),100)</f>
        <v>100</v>
      </c>
      <c r="AN518" s="413">
        <f>IF($B518="Dame",IF(O518=0,100,O518),100)</f>
        <v>100</v>
      </c>
      <c r="AO518" s="413">
        <f>IF($B518="Dame",IF(P518=0,100,P518),100)</f>
        <v>100</v>
      </c>
      <c r="AP518" s="413">
        <f>IF($B518="Dame",IF(Q518=0,100,Q518),100)</f>
        <v>100</v>
      </c>
      <c r="AQ518" s="413">
        <f>IF($B518="Dame",IF(R518=0,100,R518),100)</f>
        <v>100</v>
      </c>
      <c r="AR518" s="413">
        <f>IF($B518="Dame",IF(S518=0,100,S518),100)</f>
        <v>100</v>
      </c>
      <c r="AS518" s="413">
        <f>IF($B518="Dame",IF(T518=0,100,T518),100)</f>
        <v>100</v>
      </c>
      <c r="AT518" s="413">
        <f>IF($B518="Dame",IF(U518=0,100,U518),100)</f>
        <v>100</v>
      </c>
      <c r="AU518" s="413">
        <f>IF($B518="Dame",IF(V518=0,100,V518),100)</f>
        <v>100</v>
      </c>
      <c r="AV518" s="413">
        <f>IF($B518="Dame",IF(W518=0,100,W518),100)</f>
        <v>100</v>
      </c>
      <c r="AW518" s="413">
        <f>IF($B518="Dame",IF(X518=0,100,X518),100)</f>
        <v>100</v>
      </c>
    </row>
    <row r="519" spans="1:49" x14ac:dyDescent="0.2">
      <c r="A519" s="319">
        <v>41807</v>
      </c>
      <c r="B519" s="319" t="s">
        <v>469</v>
      </c>
      <c r="C519" s="326">
        <v>34</v>
      </c>
      <c r="D519" s="319"/>
      <c r="E519" s="352">
        <v>1</v>
      </c>
      <c r="F519" s="352">
        <v>1</v>
      </c>
      <c r="G519" s="474">
        <v>2.2118055555555557E-2</v>
      </c>
      <c r="H519" s="487" t="str">
        <f>IF(T519=J519,"Pers","")</f>
        <v/>
      </c>
      <c r="I519" s="487" t="str">
        <f>IF(E519&gt;1,IF(G519=K519,"Pers",""),"")</f>
        <v/>
      </c>
      <c r="J519" s="477">
        <f t="array" ref="J519">MIN(IF(L$13:L$1000=L519,T$13:T$1000))</f>
        <v>2.1215277777777781E-2</v>
      </c>
      <c r="K519" s="477">
        <f t="array" ref="K519">MIN(IF(L$13:L$1000=L519,U$13:U$1000))</f>
        <v>0</v>
      </c>
      <c r="L519" s="320" t="s">
        <v>47</v>
      </c>
      <c r="M519" s="428">
        <v>4.0393518518518521E-3</v>
      </c>
      <c r="N519" s="428">
        <v>2.1759259259259258E-3</v>
      </c>
      <c r="O519" s="428">
        <v>2.7546296296296294E-3</v>
      </c>
      <c r="P519" s="428">
        <v>1.712962962962963E-3</v>
      </c>
      <c r="Q519" s="428">
        <v>3.3449074074074071E-3</v>
      </c>
      <c r="R519" s="428">
        <v>3.3449074074074071E-3</v>
      </c>
      <c r="S519" s="428">
        <v>4.7453703703703703E-3</v>
      </c>
      <c r="T519" s="430">
        <f>SUM(M519:S519)</f>
        <v>2.2118055555555557E-2</v>
      </c>
      <c r="U519" s="488" t="s">
        <v>529</v>
      </c>
      <c r="V519" s="343"/>
      <c r="W519" s="343"/>
      <c r="X519" s="343"/>
      <c r="Y519" s="408"/>
      <c r="Z519" s="412">
        <f>IF(M519=0,100,M519)</f>
        <v>4.0393518518518521E-3</v>
      </c>
      <c r="AA519" s="412">
        <f>IF(N519=0,100,N519)</f>
        <v>2.1759259259259258E-3</v>
      </c>
      <c r="AB519" s="412">
        <f>IF(O519=0,100,O519)</f>
        <v>2.7546296296296294E-3</v>
      </c>
      <c r="AC519" s="412">
        <f>IF(P519=0,100,P519)</f>
        <v>1.712962962962963E-3</v>
      </c>
      <c r="AD519" s="412">
        <f>IF(Q519=0,100,Q519)</f>
        <v>3.3449074074074071E-3</v>
      </c>
      <c r="AE519" s="412">
        <f>IF(R519=0,100,R519)</f>
        <v>3.3449074074074071E-3</v>
      </c>
      <c r="AF519" s="412">
        <f>IF(S519=0,100,S519)</f>
        <v>4.7453703703703703E-3</v>
      </c>
      <c r="AG519" s="412">
        <f>IF(T519=0,100,T519)</f>
        <v>2.2118055555555557E-2</v>
      </c>
      <c r="AH519" s="412" t="str">
        <f>IF(U519=0,100,U519)</f>
        <v>x</v>
      </c>
      <c r="AI519" s="412">
        <f>IF(V519=0,100,V519)</f>
        <v>100</v>
      </c>
      <c r="AJ519" s="412">
        <f>IF(W519=0,100,W519)</f>
        <v>100</v>
      </c>
      <c r="AK519" s="412">
        <f>IF(X519=0,100,X519)</f>
        <v>100</v>
      </c>
      <c r="AL519" s="413">
        <f>IF($B519="Dame",IF(M519=0,100,M519),100)</f>
        <v>4.0393518518518521E-3</v>
      </c>
      <c r="AM519" s="413">
        <f>IF($B519="Dame",IF(N519=0,100,N519),100)</f>
        <v>2.1759259259259258E-3</v>
      </c>
      <c r="AN519" s="413">
        <f>IF($B519="Dame",IF(O519=0,100,O519),100)</f>
        <v>2.7546296296296294E-3</v>
      </c>
      <c r="AO519" s="413">
        <f>IF($B519="Dame",IF(P519=0,100,P519),100)</f>
        <v>1.712962962962963E-3</v>
      </c>
      <c r="AP519" s="413">
        <f>IF($B519="Dame",IF(Q519=0,100,Q519),100)</f>
        <v>3.3449074074074071E-3</v>
      </c>
      <c r="AQ519" s="413">
        <f>IF($B519="Dame",IF(R519=0,100,R519),100)</f>
        <v>3.3449074074074071E-3</v>
      </c>
      <c r="AR519" s="413">
        <f>IF($B519="Dame",IF(S519=0,100,S519),100)</f>
        <v>4.7453703703703703E-3</v>
      </c>
      <c r="AS519" s="413">
        <f>IF($B519="Dame",IF(T519=0,100,T519),100)</f>
        <v>2.2118055555555557E-2</v>
      </c>
      <c r="AT519" s="413" t="str">
        <f>IF($B519="Dame",IF(U519=0,100,U519),100)</f>
        <v>x</v>
      </c>
      <c r="AU519" s="413">
        <f>IF($B519="Dame",IF(V519=0,100,V519),100)</f>
        <v>100</v>
      </c>
      <c r="AV519" s="413">
        <f>IF($B519="Dame",IF(W519=0,100,W519),100)</f>
        <v>100</v>
      </c>
      <c r="AW519" s="413">
        <f>IF($B519="Dame",IF(X519=0,100,X519),100)</f>
        <v>100</v>
      </c>
    </row>
    <row r="520" spans="1:49" x14ac:dyDescent="0.2">
      <c r="A520" s="319">
        <v>41807</v>
      </c>
      <c r="B520" s="319" t="s">
        <v>469</v>
      </c>
      <c r="C520" s="326">
        <v>117</v>
      </c>
      <c r="D520" s="319"/>
      <c r="E520" s="352">
        <v>1</v>
      </c>
      <c r="F520" s="352">
        <v>1</v>
      </c>
      <c r="G520" s="474">
        <v>2.2604166666666665E-2</v>
      </c>
      <c r="H520" s="487" t="str">
        <f>IF(T520=J520,"Pers","")</f>
        <v>Pers</v>
      </c>
      <c r="I520" s="487" t="str">
        <f>IF(E520&gt;1,IF(G520=K520,"Pers",""),"")</f>
        <v/>
      </c>
      <c r="J520" s="477">
        <f t="array" ref="J520">MIN(IF(L$13:L$1000=L520,T$13:T$1000))</f>
        <v>2.2604166666666665E-2</v>
      </c>
      <c r="K520" s="477">
        <f t="array" ref="K520">MIN(IF(L$13:L$1000=L520,U$13:U$1000))</f>
        <v>0</v>
      </c>
      <c r="L520" s="320" t="s">
        <v>99</v>
      </c>
      <c r="M520" s="428">
        <v>3.5879629629629629E-3</v>
      </c>
      <c r="N520" s="428">
        <v>2.2453703703703702E-3</v>
      </c>
      <c r="O520" s="428">
        <v>3.1249999999999997E-3</v>
      </c>
      <c r="P520" s="428">
        <v>1.7824074074074072E-3</v>
      </c>
      <c r="Q520" s="428">
        <v>3.5995370370370369E-3</v>
      </c>
      <c r="R520" s="428">
        <v>3.483796296296296E-3</v>
      </c>
      <c r="S520" s="428">
        <v>4.7800925925925919E-3</v>
      </c>
      <c r="T520" s="430">
        <f>SUM(M520:S520)</f>
        <v>2.2604166666666665E-2</v>
      </c>
      <c r="U520" s="488" t="s">
        <v>529</v>
      </c>
      <c r="V520" s="343"/>
      <c r="W520" s="343"/>
      <c r="X520" s="343"/>
      <c r="Y520" s="408"/>
      <c r="Z520" s="412">
        <f>IF(M520=0,100,M520)</f>
        <v>3.5879629629629629E-3</v>
      </c>
      <c r="AA520" s="412">
        <f>IF(N520=0,100,N520)</f>
        <v>2.2453703703703702E-3</v>
      </c>
      <c r="AB520" s="412">
        <f>IF(O520=0,100,O520)</f>
        <v>3.1249999999999997E-3</v>
      </c>
      <c r="AC520" s="412">
        <f>IF(P520=0,100,P520)</f>
        <v>1.7824074074074072E-3</v>
      </c>
      <c r="AD520" s="412">
        <f>IF(Q520=0,100,Q520)</f>
        <v>3.5995370370370369E-3</v>
      </c>
      <c r="AE520" s="412">
        <f>IF(R520=0,100,R520)</f>
        <v>3.483796296296296E-3</v>
      </c>
      <c r="AF520" s="412">
        <f>IF(S520=0,100,S520)</f>
        <v>4.7800925925925919E-3</v>
      </c>
      <c r="AG520" s="412">
        <f>IF(T520=0,100,T520)</f>
        <v>2.2604166666666665E-2</v>
      </c>
      <c r="AH520" s="412" t="str">
        <f>IF(U520=0,100,U520)</f>
        <v>x</v>
      </c>
      <c r="AI520" s="412">
        <f>IF(V520=0,100,V520)</f>
        <v>100</v>
      </c>
      <c r="AJ520" s="412">
        <f>IF(W520=0,100,W520)</f>
        <v>100</v>
      </c>
      <c r="AK520" s="412">
        <f>IF(X520=0,100,X520)</f>
        <v>100</v>
      </c>
      <c r="AL520" s="413">
        <f>IF($B520="Dame",IF(M520=0,100,M520),100)</f>
        <v>3.5879629629629629E-3</v>
      </c>
      <c r="AM520" s="413">
        <f>IF($B520="Dame",IF(N520=0,100,N520),100)</f>
        <v>2.2453703703703702E-3</v>
      </c>
      <c r="AN520" s="413">
        <f>IF($B520="Dame",IF(O520=0,100,O520),100)</f>
        <v>3.1249999999999997E-3</v>
      </c>
      <c r="AO520" s="413">
        <f>IF($B520="Dame",IF(P520=0,100,P520),100)</f>
        <v>1.7824074074074072E-3</v>
      </c>
      <c r="AP520" s="413">
        <f>IF($B520="Dame",IF(Q520=0,100,Q520),100)</f>
        <v>3.5995370370370369E-3</v>
      </c>
      <c r="AQ520" s="413">
        <f>IF($B520="Dame",IF(R520=0,100,R520),100)</f>
        <v>3.483796296296296E-3</v>
      </c>
      <c r="AR520" s="413">
        <f>IF($B520="Dame",IF(S520=0,100,S520),100)</f>
        <v>4.7800925925925919E-3</v>
      </c>
      <c r="AS520" s="413">
        <f>IF($B520="Dame",IF(T520=0,100,T520),100)</f>
        <v>2.2604166666666665E-2</v>
      </c>
      <c r="AT520" s="413" t="str">
        <f>IF($B520="Dame",IF(U520=0,100,U520),100)</f>
        <v>x</v>
      </c>
      <c r="AU520" s="413">
        <f>IF($B520="Dame",IF(V520=0,100,V520),100)</f>
        <v>100</v>
      </c>
      <c r="AV520" s="413">
        <f>IF($B520="Dame",IF(W520=0,100,W520),100)</f>
        <v>100</v>
      </c>
      <c r="AW520" s="413">
        <f>IF($B520="Dame",IF(X520=0,100,X520),100)</f>
        <v>100</v>
      </c>
    </row>
    <row r="521" spans="1:49" x14ac:dyDescent="0.2">
      <c r="A521" s="319">
        <v>41807</v>
      </c>
      <c r="B521" s="319" t="s">
        <v>469</v>
      </c>
      <c r="C521" s="326">
        <v>14</v>
      </c>
      <c r="D521" s="319"/>
      <c r="E521" s="352">
        <v>1</v>
      </c>
      <c r="F521" s="352">
        <v>1</v>
      </c>
      <c r="G521" s="474">
        <v>2.2685185185185187E-2</v>
      </c>
      <c r="H521" s="487" t="str">
        <f>IF(T521=J521,"Pers","")</f>
        <v>Pers</v>
      </c>
      <c r="I521" s="487" t="str">
        <f>IF(E521&gt;1,IF(G521=K521,"Pers",""),"")</f>
        <v/>
      </c>
      <c r="J521" s="477">
        <f t="array" ref="J521">MIN(IF(L$13:L$1000=L521,T$13:T$1000))</f>
        <v>2.2685185185185187E-2</v>
      </c>
      <c r="K521" s="477">
        <f t="array" ref="K521">MIN(IF(L$13:L$1000=L521,U$13:U$1000))</f>
        <v>0</v>
      </c>
      <c r="L521" s="320" t="s">
        <v>23</v>
      </c>
      <c r="M521" s="428">
        <v>3.8888888888888883E-3</v>
      </c>
      <c r="N521" s="428">
        <v>2.1759259259259258E-3</v>
      </c>
      <c r="O521" s="428">
        <v>2.9166666666666668E-3</v>
      </c>
      <c r="P521" s="428">
        <v>2.0023148148148148E-3</v>
      </c>
      <c r="Q521" s="428">
        <v>3.2175925925925926E-3</v>
      </c>
      <c r="R521" s="428">
        <v>3.6226851851851854E-3</v>
      </c>
      <c r="S521" s="428">
        <v>4.8611111111111112E-3</v>
      </c>
      <c r="T521" s="430">
        <f>SUM(M521:S521)</f>
        <v>2.2685185185185187E-2</v>
      </c>
      <c r="U521" s="488" t="s">
        <v>529</v>
      </c>
      <c r="V521" s="343"/>
      <c r="W521" s="343"/>
      <c r="X521" s="343"/>
      <c r="Y521" s="316"/>
      <c r="Z521" s="412">
        <f>IF(M521=0,100,M521)</f>
        <v>3.8888888888888883E-3</v>
      </c>
      <c r="AA521" s="412">
        <f>IF(N521=0,100,N521)</f>
        <v>2.1759259259259258E-3</v>
      </c>
      <c r="AB521" s="412">
        <f>IF(O521=0,100,O521)</f>
        <v>2.9166666666666668E-3</v>
      </c>
      <c r="AC521" s="412">
        <f>IF(P521=0,100,P521)</f>
        <v>2.0023148148148148E-3</v>
      </c>
      <c r="AD521" s="412">
        <f>IF(Q521=0,100,Q521)</f>
        <v>3.2175925925925926E-3</v>
      </c>
      <c r="AE521" s="412">
        <f>IF(R521=0,100,R521)</f>
        <v>3.6226851851851854E-3</v>
      </c>
      <c r="AF521" s="412">
        <f>IF(S521=0,100,S521)</f>
        <v>4.8611111111111112E-3</v>
      </c>
      <c r="AG521" s="412">
        <f>IF(T521=0,100,T521)</f>
        <v>2.2685185185185187E-2</v>
      </c>
      <c r="AH521" s="412" t="str">
        <f>IF(U521=0,100,U521)</f>
        <v>x</v>
      </c>
      <c r="AI521" s="412">
        <f>IF(V521=0,100,V521)</f>
        <v>100</v>
      </c>
      <c r="AJ521" s="412">
        <f>IF(W521=0,100,W521)</f>
        <v>100</v>
      </c>
      <c r="AK521" s="412">
        <f>IF(X521=0,100,X521)</f>
        <v>100</v>
      </c>
      <c r="AL521" s="413">
        <f>IF($B521="Dame",IF(M521=0,100,M521),100)</f>
        <v>3.8888888888888883E-3</v>
      </c>
      <c r="AM521" s="413">
        <f>IF($B521="Dame",IF(N521=0,100,N521),100)</f>
        <v>2.1759259259259258E-3</v>
      </c>
      <c r="AN521" s="413">
        <f>IF($B521="Dame",IF(O521=0,100,O521),100)</f>
        <v>2.9166666666666668E-3</v>
      </c>
      <c r="AO521" s="413">
        <f>IF($B521="Dame",IF(P521=0,100,P521),100)</f>
        <v>2.0023148148148148E-3</v>
      </c>
      <c r="AP521" s="413">
        <f>IF($B521="Dame",IF(Q521=0,100,Q521),100)</f>
        <v>3.2175925925925926E-3</v>
      </c>
      <c r="AQ521" s="413">
        <f>IF($B521="Dame",IF(R521=0,100,R521),100)</f>
        <v>3.6226851851851854E-3</v>
      </c>
      <c r="AR521" s="413">
        <f>IF($B521="Dame",IF(S521=0,100,S521),100)</f>
        <v>4.8611111111111112E-3</v>
      </c>
      <c r="AS521" s="413">
        <f>IF($B521="Dame",IF(T521=0,100,T521),100)</f>
        <v>2.2685185185185187E-2</v>
      </c>
      <c r="AT521" s="413" t="str">
        <f>IF($B521="Dame",IF(U521=0,100,U521),100)</f>
        <v>x</v>
      </c>
      <c r="AU521" s="413">
        <f>IF($B521="Dame",IF(V521=0,100,V521),100)</f>
        <v>100</v>
      </c>
      <c r="AV521" s="413">
        <f>IF($B521="Dame",IF(W521=0,100,W521),100)</f>
        <v>100</v>
      </c>
      <c r="AW521" s="413">
        <f>IF($B521="Dame",IF(X521=0,100,X521),100)</f>
        <v>100</v>
      </c>
    </row>
    <row r="522" spans="1:49" x14ac:dyDescent="0.2">
      <c r="A522" s="319">
        <v>41807</v>
      </c>
      <c r="B522" s="319" t="s">
        <v>472</v>
      </c>
      <c r="C522" s="326">
        <v>220</v>
      </c>
      <c r="D522" s="319"/>
      <c r="E522" s="352">
        <v>1</v>
      </c>
      <c r="F522" s="352">
        <v>1</v>
      </c>
      <c r="G522" s="474">
        <v>2.5081018518518516E-2</v>
      </c>
      <c r="H522" s="487" t="str">
        <f>IF(T522=J522,"Pers","")</f>
        <v>Pers</v>
      </c>
      <c r="I522" s="487" t="str">
        <f>IF(E522&gt;1,IF(G522=K522,"Pers",""),"")</f>
        <v/>
      </c>
      <c r="J522" s="477">
        <f t="array" ref="J522">MIN(IF(L$13:L$1000=L522,T$13:T$1000))</f>
        <v>2.5081018518518516E-2</v>
      </c>
      <c r="K522" s="477">
        <f t="array" ref="K522">MIN(IF(L$13:L$1000=L522,U$13:U$1000))</f>
        <v>0</v>
      </c>
      <c r="L522" s="320" t="s">
        <v>151</v>
      </c>
      <c r="M522" s="428">
        <v>3.9583333333333337E-3</v>
      </c>
      <c r="N522" s="428">
        <v>2.1990740740740742E-3</v>
      </c>
      <c r="O522" s="428">
        <v>3.1134259259259257E-3</v>
      </c>
      <c r="P522" s="428">
        <v>2.1527777777777778E-3</v>
      </c>
      <c r="Q522" s="428">
        <v>3.9699074074074072E-3</v>
      </c>
      <c r="R522" s="428">
        <v>4.3981481481481484E-3</v>
      </c>
      <c r="S522" s="428">
        <v>5.2893518518518515E-3</v>
      </c>
      <c r="T522" s="430">
        <f>SUM(M522:S522)</f>
        <v>2.5081018518518516E-2</v>
      </c>
      <c r="U522" s="488" t="s">
        <v>529</v>
      </c>
      <c r="V522" s="330"/>
      <c r="W522" s="330"/>
      <c r="X522" s="343"/>
      <c r="Y522" s="408"/>
      <c r="Z522" s="412">
        <f>IF(M522=0,100,M522)</f>
        <v>3.9583333333333337E-3</v>
      </c>
      <c r="AA522" s="412">
        <f>IF(N522=0,100,N522)</f>
        <v>2.1990740740740742E-3</v>
      </c>
      <c r="AB522" s="412">
        <f>IF(O522=0,100,O522)</f>
        <v>3.1134259259259257E-3</v>
      </c>
      <c r="AC522" s="412">
        <f>IF(P522=0,100,P522)</f>
        <v>2.1527777777777778E-3</v>
      </c>
      <c r="AD522" s="412">
        <f>IF(Q522=0,100,Q522)</f>
        <v>3.9699074074074072E-3</v>
      </c>
      <c r="AE522" s="412">
        <f>IF(R522=0,100,R522)</f>
        <v>4.3981481481481484E-3</v>
      </c>
      <c r="AF522" s="412">
        <f>IF(S522=0,100,S522)</f>
        <v>5.2893518518518515E-3</v>
      </c>
      <c r="AG522" s="412">
        <f>IF(T522=0,100,T522)</f>
        <v>2.5081018518518516E-2</v>
      </c>
      <c r="AH522" s="412" t="str">
        <f>IF(U522=0,100,U522)</f>
        <v>x</v>
      </c>
      <c r="AI522" s="412">
        <f>IF(V522=0,100,V522)</f>
        <v>100</v>
      </c>
      <c r="AJ522" s="412">
        <f>IF(W522=0,100,W522)</f>
        <v>100</v>
      </c>
      <c r="AK522" s="412">
        <f>IF(X522=0,100,X522)</f>
        <v>100</v>
      </c>
      <c r="AL522" s="413">
        <f>IF($B522="Dame",IF(M522=0,100,M522),100)</f>
        <v>100</v>
      </c>
      <c r="AM522" s="413">
        <f>IF($B522="Dame",IF(N522=0,100,N522),100)</f>
        <v>100</v>
      </c>
      <c r="AN522" s="413">
        <f>IF($B522="Dame",IF(O522=0,100,O522),100)</f>
        <v>100</v>
      </c>
      <c r="AO522" s="413">
        <f>IF($B522="Dame",IF(P522=0,100,P522),100)</f>
        <v>100</v>
      </c>
      <c r="AP522" s="413">
        <f>IF($B522="Dame",IF(Q522=0,100,Q522),100)</f>
        <v>100</v>
      </c>
      <c r="AQ522" s="413">
        <f>IF($B522="Dame",IF(R522=0,100,R522),100)</f>
        <v>100</v>
      </c>
      <c r="AR522" s="413">
        <f>IF($B522="Dame",IF(S522=0,100,S522),100)</f>
        <v>100</v>
      </c>
      <c r="AS522" s="413">
        <f>IF($B522="Dame",IF(T522=0,100,T522),100)</f>
        <v>100</v>
      </c>
      <c r="AT522" s="413">
        <f>IF($B522="Dame",IF(U522=0,100,U522),100)</f>
        <v>100</v>
      </c>
      <c r="AU522" s="413">
        <f>IF($B522="Dame",IF(V522=0,100,V522),100)</f>
        <v>100</v>
      </c>
      <c r="AV522" s="413">
        <f>IF($B522="Dame",IF(W522=0,100,W522),100)</f>
        <v>100</v>
      </c>
      <c r="AW522" s="413">
        <f>IF($B522="Dame",IF(X522=0,100,X522),100)</f>
        <v>100</v>
      </c>
    </row>
    <row r="523" spans="1:49" x14ac:dyDescent="0.2">
      <c r="A523" s="319">
        <v>41807</v>
      </c>
      <c r="B523" s="319" t="s">
        <v>469</v>
      </c>
      <c r="C523" s="326">
        <v>89</v>
      </c>
      <c r="D523" s="319"/>
      <c r="E523" s="352">
        <v>1</v>
      </c>
      <c r="F523" s="352">
        <v>1</v>
      </c>
      <c r="G523" s="474">
        <v>2.7245370370370368E-2</v>
      </c>
      <c r="H523" s="487" t="str">
        <f>IF(T523=J523,"Pers","")</f>
        <v>Pers</v>
      </c>
      <c r="I523" s="487" t="str">
        <f>IF(E523&gt;1,IF(G523=K523,"Pers",""),"")</f>
        <v/>
      </c>
      <c r="J523" s="477">
        <f t="array" ref="J523">MIN(IF(L$13:L$1000=L523,T$13:T$1000))</f>
        <v>2.7245370370370368E-2</v>
      </c>
      <c r="K523" s="477">
        <f t="array" ref="K523">MIN(IF(L$13:L$1000=L523,U$13:U$1000))</f>
        <v>0</v>
      </c>
      <c r="L523" s="320" t="s">
        <v>78</v>
      </c>
      <c r="M523" s="428">
        <v>4.1203703703703706E-3</v>
      </c>
      <c r="N523" s="428">
        <v>2.3032407407407407E-3</v>
      </c>
      <c r="O523" s="428">
        <v>3.5185185185185185E-3</v>
      </c>
      <c r="P523" s="428">
        <v>2.2337962962962967E-3</v>
      </c>
      <c r="Q523" s="428">
        <v>4.0624999999999993E-3</v>
      </c>
      <c r="R523" s="428">
        <v>4.6412037037037038E-3</v>
      </c>
      <c r="S523" s="428">
        <v>6.3657407407407404E-3</v>
      </c>
      <c r="T523" s="430">
        <f>SUM(M523:S523)</f>
        <v>2.7245370370370368E-2</v>
      </c>
      <c r="U523" s="488" t="s">
        <v>529</v>
      </c>
      <c r="V523" s="343"/>
      <c r="W523" s="343"/>
      <c r="X523" s="343"/>
      <c r="Y523" s="408"/>
      <c r="Z523" s="412">
        <f>IF(M523=0,100,M523)</f>
        <v>4.1203703703703706E-3</v>
      </c>
      <c r="AA523" s="412">
        <f>IF(N523=0,100,N523)</f>
        <v>2.3032407407407407E-3</v>
      </c>
      <c r="AB523" s="412">
        <f>IF(O523=0,100,O523)</f>
        <v>3.5185185185185185E-3</v>
      </c>
      <c r="AC523" s="412">
        <f>IF(P523=0,100,P523)</f>
        <v>2.2337962962962967E-3</v>
      </c>
      <c r="AD523" s="412">
        <f>IF(Q523=0,100,Q523)</f>
        <v>4.0624999999999993E-3</v>
      </c>
      <c r="AE523" s="412">
        <f>IF(R523=0,100,R523)</f>
        <v>4.6412037037037038E-3</v>
      </c>
      <c r="AF523" s="412">
        <f>IF(S523=0,100,S523)</f>
        <v>6.3657407407407404E-3</v>
      </c>
      <c r="AG523" s="412">
        <f>IF(T523=0,100,T523)</f>
        <v>2.7245370370370368E-2</v>
      </c>
      <c r="AH523" s="412" t="str">
        <f>IF(U523=0,100,U523)</f>
        <v>x</v>
      </c>
      <c r="AI523" s="412">
        <f>IF(V523=0,100,V523)</f>
        <v>100</v>
      </c>
      <c r="AJ523" s="412">
        <f>IF(W523=0,100,W523)</f>
        <v>100</v>
      </c>
      <c r="AK523" s="412">
        <f>IF(X523=0,100,X523)</f>
        <v>100</v>
      </c>
      <c r="AL523" s="413">
        <f>IF($B523="Dame",IF(M523=0,100,M523),100)</f>
        <v>4.1203703703703706E-3</v>
      </c>
      <c r="AM523" s="413">
        <f>IF($B523="Dame",IF(N523=0,100,N523),100)</f>
        <v>2.3032407407407407E-3</v>
      </c>
      <c r="AN523" s="413">
        <f>IF($B523="Dame",IF(O523=0,100,O523),100)</f>
        <v>3.5185185185185185E-3</v>
      </c>
      <c r="AO523" s="413">
        <f>IF($B523="Dame",IF(P523=0,100,P523),100)</f>
        <v>2.2337962962962967E-3</v>
      </c>
      <c r="AP523" s="413">
        <f>IF($B523="Dame",IF(Q523=0,100,Q523),100)</f>
        <v>4.0624999999999993E-3</v>
      </c>
      <c r="AQ523" s="413">
        <f>IF($B523="Dame",IF(R523=0,100,R523),100)</f>
        <v>4.6412037037037038E-3</v>
      </c>
      <c r="AR523" s="413">
        <f>IF($B523="Dame",IF(S523=0,100,S523),100)</f>
        <v>6.3657407407407404E-3</v>
      </c>
      <c r="AS523" s="413">
        <f>IF($B523="Dame",IF(T523=0,100,T523),100)</f>
        <v>2.7245370370370368E-2</v>
      </c>
      <c r="AT523" s="413" t="str">
        <f>IF($B523="Dame",IF(U523=0,100,U523),100)</f>
        <v>x</v>
      </c>
      <c r="AU523" s="413">
        <f>IF($B523="Dame",IF(V523=0,100,V523),100)</f>
        <v>100</v>
      </c>
      <c r="AV523" s="413">
        <f>IF($B523="Dame",IF(W523=0,100,W523),100)</f>
        <v>100</v>
      </c>
      <c r="AW523" s="413">
        <f>IF($B523="Dame",IF(X523=0,100,X523),100)</f>
        <v>100</v>
      </c>
    </row>
    <row r="524" spans="1:49" x14ac:dyDescent="0.2">
      <c r="A524" s="319">
        <v>41807</v>
      </c>
      <c r="B524" s="319" t="s">
        <v>472</v>
      </c>
      <c r="C524" s="326">
        <v>491</v>
      </c>
      <c r="D524" s="319"/>
      <c r="E524" s="352">
        <v>1</v>
      </c>
      <c r="F524" s="352">
        <v>1</v>
      </c>
      <c r="G524" s="474">
        <v>2.7905092592592592E-2</v>
      </c>
      <c r="H524" s="487" t="str">
        <f>IF(T524=J524,"Pers","")</f>
        <v/>
      </c>
      <c r="I524" s="487" t="str">
        <f>IF(E524&gt;1,IF(G524=K524,"Pers",""),"")</f>
        <v/>
      </c>
      <c r="J524" s="477">
        <f t="array" ref="J524">MIN(IF(L$13:L$1000=L524,T$13:T$1000))</f>
        <v>2.193287037037037E-2</v>
      </c>
      <c r="K524" s="477">
        <f t="array" ref="K524">MIN(IF(L$13:L$1000=L524,U$13:U$1000))</f>
        <v>0</v>
      </c>
      <c r="L524" s="326" t="s">
        <v>291</v>
      </c>
      <c r="M524" s="428">
        <v>3.3101851851851851E-3</v>
      </c>
      <c r="N524" s="428">
        <v>2.8703703703703708E-3</v>
      </c>
      <c r="O524" s="428">
        <v>3.8657407407407408E-3</v>
      </c>
      <c r="P524" s="428">
        <v>2.627314814814815E-3</v>
      </c>
      <c r="Q524" s="428">
        <v>3.8888888888888883E-3</v>
      </c>
      <c r="R524" s="428">
        <v>4.8611111111111112E-3</v>
      </c>
      <c r="S524" s="428">
        <v>6.4814814814814813E-3</v>
      </c>
      <c r="T524" s="430">
        <f>SUM(M524:S524)</f>
        <v>2.7905092592592592E-2</v>
      </c>
      <c r="U524" s="488" t="s">
        <v>529</v>
      </c>
      <c r="V524" s="330"/>
      <c r="W524" s="330"/>
      <c r="X524" s="343"/>
      <c r="Y524" s="408"/>
      <c r="Z524" s="412">
        <f>IF(M524=0,100,M524)</f>
        <v>3.3101851851851851E-3</v>
      </c>
      <c r="AA524" s="412">
        <f>IF(N524=0,100,N524)</f>
        <v>2.8703703703703708E-3</v>
      </c>
      <c r="AB524" s="412">
        <f>IF(O524=0,100,O524)</f>
        <v>3.8657407407407408E-3</v>
      </c>
      <c r="AC524" s="412">
        <f>IF(P524=0,100,P524)</f>
        <v>2.627314814814815E-3</v>
      </c>
      <c r="AD524" s="412">
        <f>IF(Q524=0,100,Q524)</f>
        <v>3.8888888888888883E-3</v>
      </c>
      <c r="AE524" s="412">
        <f>IF(R524=0,100,R524)</f>
        <v>4.8611111111111112E-3</v>
      </c>
      <c r="AF524" s="412">
        <f>IF(S524=0,100,S524)</f>
        <v>6.4814814814814813E-3</v>
      </c>
      <c r="AG524" s="412">
        <f>IF(T524=0,100,T524)</f>
        <v>2.7905092592592592E-2</v>
      </c>
      <c r="AH524" s="412" t="str">
        <f>IF(U524=0,100,U524)</f>
        <v>x</v>
      </c>
      <c r="AI524" s="412">
        <f>IF(V524=0,100,V524)</f>
        <v>100</v>
      </c>
      <c r="AJ524" s="412">
        <f>IF(W524=0,100,W524)</f>
        <v>100</v>
      </c>
      <c r="AK524" s="412">
        <f>IF(X524=0,100,X524)</f>
        <v>100</v>
      </c>
      <c r="AL524" s="413">
        <f>IF($B524="Dame",IF(M524=0,100,M524),100)</f>
        <v>100</v>
      </c>
      <c r="AM524" s="413">
        <f>IF($B524="Dame",IF(N524=0,100,N524),100)</f>
        <v>100</v>
      </c>
      <c r="AN524" s="413">
        <f>IF($B524="Dame",IF(O524=0,100,O524),100)</f>
        <v>100</v>
      </c>
      <c r="AO524" s="413">
        <f>IF($B524="Dame",IF(P524=0,100,P524),100)</f>
        <v>100</v>
      </c>
      <c r="AP524" s="413">
        <f>IF($B524="Dame",IF(Q524=0,100,Q524),100)</f>
        <v>100</v>
      </c>
      <c r="AQ524" s="413">
        <f>IF($B524="Dame",IF(R524=0,100,R524),100)</f>
        <v>100</v>
      </c>
      <c r="AR524" s="413">
        <f>IF($B524="Dame",IF(S524=0,100,S524),100)</f>
        <v>100</v>
      </c>
      <c r="AS524" s="413">
        <f>IF($B524="Dame",IF(T524=0,100,T524),100)</f>
        <v>100</v>
      </c>
      <c r="AT524" s="413">
        <f>IF($B524="Dame",IF(U524=0,100,U524),100)</f>
        <v>100</v>
      </c>
      <c r="AU524" s="413">
        <f>IF($B524="Dame",IF(V524=0,100,V524),100)</f>
        <v>100</v>
      </c>
      <c r="AV524" s="413">
        <f>IF($B524="Dame",IF(W524=0,100,W524),100)</f>
        <v>100</v>
      </c>
      <c r="AW524" s="413">
        <f>IF($B524="Dame",IF(X524=0,100,X524),100)</f>
        <v>100</v>
      </c>
    </row>
    <row r="525" spans="1:49" x14ac:dyDescent="0.2">
      <c r="A525" s="319">
        <v>41807</v>
      </c>
      <c r="B525" s="319" t="s">
        <v>472</v>
      </c>
      <c r="C525" s="326">
        <v>291</v>
      </c>
      <c r="D525" s="319"/>
      <c r="E525" s="352">
        <v>2</v>
      </c>
      <c r="F525" s="352">
        <v>1</v>
      </c>
      <c r="G525" s="475">
        <v>2.5798611111111112E-2</v>
      </c>
      <c r="H525" s="487" t="str">
        <f>IF(T525=J525,"Pers","")</f>
        <v>Pers</v>
      </c>
      <c r="I525" s="487" t="str">
        <f>IF(E525&gt;1,IF(G525=K525,"Pers",""),"")</f>
        <v>Pers</v>
      </c>
      <c r="J525" s="477">
        <f t="array" ref="J525">MIN(IF(L$13:L$1000=L525,T$13:T$1000))</f>
        <v>1.2604166666666666E-2</v>
      </c>
      <c r="K525" s="477">
        <f t="array" ref="K525">MIN(IF(L$13:L$1000=L525,U$13:U$1000))</f>
        <v>2.5798611111111112E-2</v>
      </c>
      <c r="L525" s="326" t="s">
        <v>195</v>
      </c>
      <c r="M525" s="428">
        <v>2.2453703703703702E-3</v>
      </c>
      <c r="N525" s="428">
        <v>1.2152777777777778E-3</v>
      </c>
      <c r="O525" s="428">
        <v>1.6203703703703703E-3</v>
      </c>
      <c r="P525" s="428">
        <v>9.2592592592592585E-4</v>
      </c>
      <c r="Q525" s="428">
        <v>1.7708333333333332E-3</v>
      </c>
      <c r="R525" s="428">
        <v>2.1064814814814813E-3</v>
      </c>
      <c r="S525" s="428">
        <v>2.7199074074074074E-3</v>
      </c>
      <c r="T525" s="430">
        <f>SUM(M525:S525)</f>
        <v>1.2604166666666666E-2</v>
      </c>
      <c r="U525" s="488" t="s">
        <v>529</v>
      </c>
      <c r="V525" s="343"/>
      <c r="W525" s="343"/>
      <c r="X525" s="343"/>
      <c r="Y525" s="408"/>
      <c r="Z525" s="412">
        <f>IF(M525=0,100,M525)</f>
        <v>2.2453703703703702E-3</v>
      </c>
      <c r="AA525" s="412">
        <f>IF(N525=0,100,N525)</f>
        <v>1.2152777777777778E-3</v>
      </c>
      <c r="AB525" s="412">
        <f>IF(O525=0,100,O525)</f>
        <v>1.6203703703703703E-3</v>
      </c>
      <c r="AC525" s="412">
        <f>IF(P525=0,100,P525)</f>
        <v>9.2592592592592585E-4</v>
      </c>
      <c r="AD525" s="412">
        <f>IF(Q525=0,100,Q525)</f>
        <v>1.7708333333333332E-3</v>
      </c>
      <c r="AE525" s="412">
        <f>IF(R525=0,100,R525)</f>
        <v>2.1064814814814813E-3</v>
      </c>
      <c r="AF525" s="412">
        <f>IF(S525=0,100,S525)</f>
        <v>2.7199074074074074E-3</v>
      </c>
      <c r="AG525" s="412">
        <f>IF(T525=0,100,T525)</f>
        <v>1.2604166666666666E-2</v>
      </c>
      <c r="AH525" s="412" t="str">
        <f>IF(U525=0,100,U525)</f>
        <v>x</v>
      </c>
      <c r="AI525" s="412">
        <f>IF(V525=0,100,V525)</f>
        <v>100</v>
      </c>
      <c r="AJ525" s="412">
        <f>IF(W525=0,100,W525)</f>
        <v>100</v>
      </c>
      <c r="AK525" s="412">
        <f>IF(X525=0,100,X525)</f>
        <v>100</v>
      </c>
      <c r="AL525" s="413">
        <f>IF($B525="Dame",IF(M525=0,100,M525),100)</f>
        <v>100</v>
      </c>
      <c r="AM525" s="413">
        <f>IF($B525="Dame",IF(N525=0,100,N525),100)</f>
        <v>100</v>
      </c>
      <c r="AN525" s="413">
        <f>IF($B525="Dame",IF(O525=0,100,O525),100)</f>
        <v>100</v>
      </c>
      <c r="AO525" s="413">
        <f>IF($B525="Dame",IF(P525=0,100,P525),100)</f>
        <v>100</v>
      </c>
      <c r="AP525" s="413">
        <f>IF($B525="Dame",IF(Q525=0,100,Q525),100)</f>
        <v>100</v>
      </c>
      <c r="AQ525" s="413">
        <f>IF($B525="Dame",IF(R525=0,100,R525),100)</f>
        <v>100</v>
      </c>
      <c r="AR525" s="413">
        <f>IF($B525="Dame",IF(S525=0,100,S525),100)</f>
        <v>100</v>
      </c>
      <c r="AS525" s="413">
        <f>IF($B525="Dame",IF(T525=0,100,T525),100)</f>
        <v>100</v>
      </c>
      <c r="AT525" s="413">
        <f>IF($B525="Dame",IF(U525=0,100,U525),100)</f>
        <v>100</v>
      </c>
      <c r="AU525" s="413">
        <f>IF($B525="Dame",IF(V525=0,100,V525),100)</f>
        <v>100</v>
      </c>
      <c r="AV525" s="413">
        <f>IF($B525="Dame",IF(W525=0,100,W525),100)</f>
        <v>100</v>
      </c>
      <c r="AW525" s="413">
        <f>IF($B525="Dame",IF(X525=0,100,X525),100)</f>
        <v>100</v>
      </c>
    </row>
    <row r="526" spans="1:49" x14ac:dyDescent="0.2">
      <c r="A526" s="407">
        <v>41807</v>
      </c>
      <c r="B526" s="319" t="s">
        <v>472</v>
      </c>
      <c r="C526" s="326">
        <v>292</v>
      </c>
      <c r="D526" s="319"/>
      <c r="E526" s="352">
        <v>2</v>
      </c>
      <c r="F526" s="352">
        <v>2</v>
      </c>
      <c r="G526" s="475">
        <v>2.5798611111111112E-2</v>
      </c>
      <c r="H526" s="487" t="str">
        <f>IF(T526=J526,"Pers","")</f>
        <v/>
      </c>
      <c r="I526" s="487" t="str">
        <f>IF(E526&gt;1,IF(G526=K526,"Pers",""),"")</f>
        <v>Pers</v>
      </c>
      <c r="J526" s="477">
        <f t="array" ref="J526">MIN(IF(L$13:L$1000=L526,T$13:T$1000))</f>
        <v>1.2604166666666666E-2</v>
      </c>
      <c r="K526" s="477">
        <f t="array" ref="K526">MIN(IF(L$13:L$1000=L526,U$13:U$1000))</f>
        <v>2.5798611111111112E-2</v>
      </c>
      <c r="L526" s="326" t="s">
        <v>195</v>
      </c>
      <c r="M526" s="428">
        <v>2.4421296296296296E-3</v>
      </c>
      <c r="N526" s="428">
        <v>1.3888888888888889E-3</v>
      </c>
      <c r="O526" s="428">
        <v>1.712962962962963E-3</v>
      </c>
      <c r="P526" s="428">
        <v>9.2592592592592585E-4</v>
      </c>
      <c r="Q526" s="428">
        <v>1.9444444444444442E-3</v>
      </c>
      <c r="R526" s="428">
        <v>2.1412037037037038E-3</v>
      </c>
      <c r="S526" s="428">
        <v>2.6388888888888885E-3</v>
      </c>
      <c r="T526" s="430">
        <f>SUM(M526:S526)</f>
        <v>1.3194444444444444E-2</v>
      </c>
      <c r="U526" s="332">
        <v>2.5798611111111112E-2</v>
      </c>
      <c r="V526" s="343"/>
      <c r="W526" s="343"/>
      <c r="X526" s="343"/>
      <c r="Y526" s="408"/>
      <c r="Z526" s="412">
        <f>IF(M526=0,100,M526)</f>
        <v>2.4421296296296296E-3</v>
      </c>
      <c r="AA526" s="412">
        <f>IF(N526=0,100,N526)</f>
        <v>1.3888888888888889E-3</v>
      </c>
      <c r="AB526" s="412">
        <f>IF(O526=0,100,O526)</f>
        <v>1.712962962962963E-3</v>
      </c>
      <c r="AC526" s="412">
        <f>IF(P526=0,100,P526)</f>
        <v>9.2592592592592585E-4</v>
      </c>
      <c r="AD526" s="412">
        <f>IF(Q526=0,100,Q526)</f>
        <v>1.9444444444444442E-3</v>
      </c>
      <c r="AE526" s="412">
        <f>IF(R526=0,100,R526)</f>
        <v>2.1412037037037038E-3</v>
      </c>
      <c r="AF526" s="412">
        <f>IF(S526=0,100,S526)</f>
        <v>2.6388888888888885E-3</v>
      </c>
      <c r="AG526" s="412">
        <f>IF(T526=0,100,T526)</f>
        <v>1.3194444444444444E-2</v>
      </c>
      <c r="AH526" s="412">
        <f>IF(U526=0,100,U526)</f>
        <v>2.5798611111111112E-2</v>
      </c>
      <c r="AI526" s="412">
        <f>IF(V526=0,100,V526)</f>
        <v>100</v>
      </c>
      <c r="AJ526" s="412">
        <f>IF(W526=0,100,W526)</f>
        <v>100</v>
      </c>
      <c r="AK526" s="412">
        <f>IF(X526=0,100,X526)</f>
        <v>100</v>
      </c>
      <c r="AL526" s="413">
        <f>IF($B526="Dame",IF(M526=0,100,M526),100)</f>
        <v>100</v>
      </c>
      <c r="AM526" s="413">
        <f>IF($B526="Dame",IF(N526=0,100,N526),100)</f>
        <v>100</v>
      </c>
      <c r="AN526" s="413">
        <f>IF($B526="Dame",IF(O526=0,100,O526),100)</f>
        <v>100</v>
      </c>
      <c r="AO526" s="413">
        <f>IF($B526="Dame",IF(P526=0,100,P526),100)</f>
        <v>100</v>
      </c>
      <c r="AP526" s="413">
        <f>IF($B526="Dame",IF(Q526=0,100,Q526),100)</f>
        <v>100</v>
      </c>
      <c r="AQ526" s="413">
        <f>IF($B526="Dame",IF(R526=0,100,R526),100)</f>
        <v>100</v>
      </c>
      <c r="AR526" s="413">
        <f>IF($B526="Dame",IF(S526=0,100,S526),100)</f>
        <v>100</v>
      </c>
      <c r="AS526" s="413">
        <f>IF($B526="Dame",IF(T526=0,100,T526),100)</f>
        <v>100</v>
      </c>
      <c r="AT526" s="413">
        <f>IF($B526="Dame",IF(U526=0,100,U526),100)</f>
        <v>100</v>
      </c>
      <c r="AU526" s="413">
        <f>IF($B526="Dame",IF(V526=0,100,V526),100)</f>
        <v>100</v>
      </c>
      <c r="AV526" s="413">
        <f>IF($B526="Dame",IF(W526=0,100,W526),100)</f>
        <v>100</v>
      </c>
      <c r="AW526" s="413">
        <f>IF($B526="Dame",IF(X526=0,100,X526),100)</f>
        <v>100</v>
      </c>
    </row>
    <row r="527" spans="1:49" x14ac:dyDescent="0.2">
      <c r="A527" s="407">
        <v>41807</v>
      </c>
      <c r="B527" s="319" t="s">
        <v>472</v>
      </c>
      <c r="C527" s="326">
        <v>417</v>
      </c>
      <c r="D527" s="319"/>
      <c r="E527" s="352">
        <v>2</v>
      </c>
      <c r="F527" s="352">
        <v>1</v>
      </c>
      <c r="G527" s="475">
        <v>2.8333333333333335E-2</v>
      </c>
      <c r="H527" s="487" t="str">
        <f>IF(T527=J527,"Pers","")</f>
        <v>Pers</v>
      </c>
      <c r="I527" s="487" t="str">
        <f>IF(E527&gt;1,IF(G527=K527,"Pers",""),"")</f>
        <v>Pers</v>
      </c>
      <c r="J527" s="477">
        <f t="array" ref="J527">MIN(IF(L$13:L$1000=L527,T$13:T$1000))</f>
        <v>1.3680555555555555E-2</v>
      </c>
      <c r="K527" s="477">
        <f t="array" ref="K527">MIN(IF(L$13:L$1000=L527,U$13:U$1000))</f>
        <v>2.8333333333333335E-2</v>
      </c>
      <c r="L527" s="326" t="s">
        <v>252</v>
      </c>
      <c r="M527" s="428">
        <v>2.3032407407407407E-3</v>
      </c>
      <c r="N527" s="428">
        <v>1.4004629629629629E-3</v>
      </c>
      <c r="O527" s="428">
        <v>1.689814814814815E-3</v>
      </c>
      <c r="P527" s="428">
        <v>1.0532407407407407E-3</v>
      </c>
      <c r="Q527" s="428">
        <v>2.0601851851851853E-3</v>
      </c>
      <c r="R527" s="428">
        <v>2.2106481481481478E-3</v>
      </c>
      <c r="S527" s="428">
        <v>2.9629629629629628E-3</v>
      </c>
      <c r="T527" s="430">
        <f>SUM(M527:S527)</f>
        <v>1.3680555555555555E-2</v>
      </c>
      <c r="U527" s="488" t="s">
        <v>529</v>
      </c>
      <c r="V527" s="431"/>
      <c r="W527" s="343"/>
      <c r="X527" s="343"/>
      <c r="Y527" s="406"/>
      <c r="Z527" s="412">
        <f>IF(M527=0,100,M527)</f>
        <v>2.3032407407407407E-3</v>
      </c>
      <c r="AA527" s="412">
        <f>IF(N527=0,100,N527)</f>
        <v>1.4004629629629629E-3</v>
      </c>
      <c r="AB527" s="412">
        <f>IF(O527=0,100,O527)</f>
        <v>1.689814814814815E-3</v>
      </c>
      <c r="AC527" s="412">
        <f>IF(P527=0,100,P527)</f>
        <v>1.0532407407407407E-3</v>
      </c>
      <c r="AD527" s="412">
        <f>IF(Q527=0,100,Q527)</f>
        <v>2.0601851851851853E-3</v>
      </c>
      <c r="AE527" s="412">
        <f>IF(R527=0,100,R527)</f>
        <v>2.2106481481481478E-3</v>
      </c>
      <c r="AF527" s="412">
        <f>IF(S527=0,100,S527)</f>
        <v>2.9629629629629628E-3</v>
      </c>
      <c r="AG527" s="412">
        <f>IF(T527=0,100,T527)</f>
        <v>1.3680555555555555E-2</v>
      </c>
      <c r="AH527" s="412" t="str">
        <f>IF(U527=0,100,U527)</f>
        <v>x</v>
      </c>
      <c r="AI527" s="412">
        <f>IF(V527=0,100,V527)</f>
        <v>100</v>
      </c>
      <c r="AJ527" s="412">
        <f>IF(W527=0,100,W527)</f>
        <v>100</v>
      </c>
      <c r="AK527" s="412">
        <f>IF(X527=0,100,X527)</f>
        <v>100</v>
      </c>
      <c r="AL527" s="413">
        <f>IF($B527="Dame",IF(M527=0,100,M527),100)</f>
        <v>100</v>
      </c>
      <c r="AM527" s="413">
        <f>IF($B527="Dame",IF(N527=0,100,N527),100)</f>
        <v>100</v>
      </c>
      <c r="AN527" s="413">
        <f>IF($B527="Dame",IF(O527=0,100,O527),100)</f>
        <v>100</v>
      </c>
      <c r="AO527" s="413">
        <f>IF($B527="Dame",IF(P527=0,100,P527),100)</f>
        <v>100</v>
      </c>
      <c r="AP527" s="413">
        <f>IF($B527="Dame",IF(Q527=0,100,Q527),100)</f>
        <v>100</v>
      </c>
      <c r="AQ527" s="413">
        <f>IF($B527="Dame",IF(R527=0,100,R527),100)</f>
        <v>100</v>
      </c>
      <c r="AR527" s="413">
        <f>IF($B527="Dame",IF(S527=0,100,S527),100)</f>
        <v>100</v>
      </c>
      <c r="AS527" s="413">
        <f>IF($B527="Dame",IF(T527=0,100,T527),100)</f>
        <v>100</v>
      </c>
      <c r="AT527" s="413">
        <f>IF($B527="Dame",IF(U527=0,100,U527),100)</f>
        <v>100</v>
      </c>
      <c r="AU527" s="413">
        <f>IF($B527="Dame",IF(V527=0,100,V527),100)</f>
        <v>100</v>
      </c>
      <c r="AV527" s="413">
        <f>IF($B527="Dame",IF(W527=0,100,W527),100)</f>
        <v>100</v>
      </c>
      <c r="AW527" s="413">
        <f>IF($B527="Dame",IF(X527=0,100,X527),100)</f>
        <v>100</v>
      </c>
    </row>
    <row r="528" spans="1:49" x14ac:dyDescent="0.2">
      <c r="A528" s="407">
        <v>41807</v>
      </c>
      <c r="B528" s="319" t="s">
        <v>472</v>
      </c>
      <c r="C528" s="326">
        <v>418</v>
      </c>
      <c r="D528" s="319"/>
      <c r="E528" s="352">
        <v>2</v>
      </c>
      <c r="F528" s="352">
        <v>2</v>
      </c>
      <c r="G528" s="475">
        <v>2.8333333333333335E-2</v>
      </c>
      <c r="H528" s="487" t="str">
        <f>IF(T528=J528,"Pers","")</f>
        <v/>
      </c>
      <c r="I528" s="487" t="str">
        <f>IF(E528&gt;1,IF(G528=K528,"Pers",""),"")</f>
        <v>Pers</v>
      </c>
      <c r="J528" s="477">
        <f t="array" ref="J528">MIN(IF(L$13:L$1000=L528,T$13:T$1000))</f>
        <v>1.3680555555555555E-2</v>
      </c>
      <c r="K528" s="477">
        <f t="array" ref="K528">MIN(IF(L$13:L$1000=L528,U$13:U$1000))</f>
        <v>2.8333333333333335E-2</v>
      </c>
      <c r="L528" s="326" t="s">
        <v>252</v>
      </c>
      <c r="M528" s="428">
        <v>2.6388888888888885E-3</v>
      </c>
      <c r="N528" s="428">
        <v>1.5277777777777779E-3</v>
      </c>
      <c r="O528" s="428">
        <v>1.8055555555555557E-3</v>
      </c>
      <c r="P528" s="428">
        <v>1.0995370370370371E-3</v>
      </c>
      <c r="Q528" s="428">
        <v>2.2685185185185182E-3</v>
      </c>
      <c r="R528" s="428">
        <v>2.3379629629629631E-3</v>
      </c>
      <c r="S528" s="428">
        <v>2.9745370370370373E-3</v>
      </c>
      <c r="T528" s="430">
        <f>SUM(M528:S528)</f>
        <v>1.4652777777777778E-2</v>
      </c>
      <c r="U528" s="332">
        <v>2.8333333333333335E-2</v>
      </c>
      <c r="V528" s="343"/>
      <c r="W528" s="343"/>
      <c r="X528" s="343"/>
      <c r="Y528" s="408"/>
      <c r="Z528" s="412">
        <f>IF(M528=0,100,M528)</f>
        <v>2.6388888888888885E-3</v>
      </c>
      <c r="AA528" s="412">
        <f>IF(N528=0,100,N528)</f>
        <v>1.5277777777777779E-3</v>
      </c>
      <c r="AB528" s="412">
        <f>IF(O528=0,100,O528)</f>
        <v>1.8055555555555557E-3</v>
      </c>
      <c r="AC528" s="412">
        <f>IF(P528=0,100,P528)</f>
        <v>1.0995370370370371E-3</v>
      </c>
      <c r="AD528" s="412">
        <f>IF(Q528=0,100,Q528)</f>
        <v>2.2685185185185182E-3</v>
      </c>
      <c r="AE528" s="412">
        <f>IF(R528=0,100,R528)</f>
        <v>2.3379629629629631E-3</v>
      </c>
      <c r="AF528" s="412">
        <f>IF(S528=0,100,S528)</f>
        <v>2.9745370370370373E-3</v>
      </c>
      <c r="AG528" s="412">
        <f>IF(T528=0,100,T528)</f>
        <v>1.4652777777777778E-2</v>
      </c>
      <c r="AH528" s="412">
        <f>IF(U528=0,100,U528)</f>
        <v>2.8333333333333335E-2</v>
      </c>
      <c r="AI528" s="412">
        <f>IF(V528=0,100,V528)</f>
        <v>100</v>
      </c>
      <c r="AJ528" s="412">
        <f>IF(W528=0,100,W528)</f>
        <v>100</v>
      </c>
      <c r="AK528" s="412">
        <f>IF(X528=0,100,X528)</f>
        <v>100</v>
      </c>
      <c r="AL528" s="413">
        <f>IF($B528="Dame",IF(M528=0,100,M528),100)</f>
        <v>100</v>
      </c>
      <c r="AM528" s="413">
        <f>IF($B528="Dame",IF(N528=0,100,N528),100)</f>
        <v>100</v>
      </c>
      <c r="AN528" s="413">
        <f>IF($B528="Dame",IF(O528=0,100,O528),100)</f>
        <v>100</v>
      </c>
      <c r="AO528" s="413">
        <f>IF($B528="Dame",IF(P528=0,100,P528),100)</f>
        <v>100</v>
      </c>
      <c r="AP528" s="413">
        <f>IF($B528="Dame",IF(Q528=0,100,Q528),100)</f>
        <v>100</v>
      </c>
      <c r="AQ528" s="413">
        <f>IF($B528="Dame",IF(R528=0,100,R528),100)</f>
        <v>100</v>
      </c>
      <c r="AR528" s="413">
        <f>IF($B528="Dame",IF(S528=0,100,S528),100)</f>
        <v>100</v>
      </c>
      <c r="AS528" s="413">
        <f>IF($B528="Dame",IF(T528=0,100,T528),100)</f>
        <v>100</v>
      </c>
      <c r="AT528" s="413">
        <f>IF($B528="Dame",IF(U528=0,100,U528),100)</f>
        <v>100</v>
      </c>
      <c r="AU528" s="413">
        <f>IF($B528="Dame",IF(V528=0,100,V528),100)</f>
        <v>100</v>
      </c>
      <c r="AV528" s="413">
        <f>IF($B528="Dame",IF(W528=0,100,W528),100)</f>
        <v>100</v>
      </c>
      <c r="AW528" s="413">
        <f>IF($B528="Dame",IF(X528=0,100,X528),100)</f>
        <v>100</v>
      </c>
    </row>
    <row r="529" spans="1:49" x14ac:dyDescent="0.2">
      <c r="A529" s="407">
        <v>41807</v>
      </c>
      <c r="B529" s="319" t="s">
        <v>472</v>
      </c>
      <c r="C529" s="326">
        <v>494</v>
      </c>
      <c r="D529" s="319"/>
      <c r="E529" s="352">
        <v>2</v>
      </c>
      <c r="F529" s="352">
        <v>1</v>
      </c>
      <c r="G529" s="475">
        <v>2.9629629629629631E-2</v>
      </c>
      <c r="H529" s="487" t="str">
        <f>IF(T529=J529,"Pers","")</f>
        <v>Pers</v>
      </c>
      <c r="I529" s="487" t="str">
        <f>IF(E529&gt;1,IF(G529=K529,"Pers",""),"")</f>
        <v>Pers</v>
      </c>
      <c r="J529" s="477">
        <f t="array" ref="J529">MIN(IF(L$13:L$1000=L529,T$13:T$1000))</f>
        <v>1.4317129629629631E-2</v>
      </c>
      <c r="K529" s="477">
        <f t="array" ref="K529">MIN(IF(L$13:L$1000=L529,U$13:U$1000))</f>
        <v>2.9629629629629631E-2</v>
      </c>
      <c r="L529" s="326" t="s">
        <v>293</v>
      </c>
      <c r="M529" s="428">
        <v>2.3148148148148151E-3</v>
      </c>
      <c r="N529" s="428">
        <v>1.3657407407407409E-3</v>
      </c>
      <c r="O529" s="428">
        <v>1.8287037037037037E-3</v>
      </c>
      <c r="P529" s="428">
        <v>1.1111111111111111E-3</v>
      </c>
      <c r="Q529" s="428">
        <v>2.0138888888888888E-3</v>
      </c>
      <c r="R529" s="428">
        <v>2.4305555555555556E-3</v>
      </c>
      <c r="S529" s="428">
        <v>3.2523148148148151E-3</v>
      </c>
      <c r="T529" s="430">
        <f>SUM(M529:S529)</f>
        <v>1.4317129629629631E-2</v>
      </c>
      <c r="U529" s="488" t="s">
        <v>529</v>
      </c>
      <c r="V529" s="343"/>
      <c r="W529" s="343"/>
      <c r="X529" s="343"/>
      <c r="Y529" s="408"/>
      <c r="Z529" s="412">
        <f>IF(M529=0,100,M529)</f>
        <v>2.3148148148148151E-3</v>
      </c>
      <c r="AA529" s="412">
        <f>IF(N529=0,100,N529)</f>
        <v>1.3657407407407409E-3</v>
      </c>
      <c r="AB529" s="412">
        <f>IF(O529=0,100,O529)</f>
        <v>1.8287037037037037E-3</v>
      </c>
      <c r="AC529" s="412">
        <f>IF(P529=0,100,P529)</f>
        <v>1.1111111111111111E-3</v>
      </c>
      <c r="AD529" s="412">
        <f>IF(Q529=0,100,Q529)</f>
        <v>2.0138888888888888E-3</v>
      </c>
      <c r="AE529" s="412">
        <f>IF(R529=0,100,R529)</f>
        <v>2.4305555555555556E-3</v>
      </c>
      <c r="AF529" s="412">
        <f>IF(S529=0,100,S529)</f>
        <v>3.2523148148148151E-3</v>
      </c>
      <c r="AG529" s="412">
        <f>IF(T529=0,100,T529)</f>
        <v>1.4317129629629631E-2</v>
      </c>
      <c r="AH529" s="412" t="str">
        <f>IF(U529=0,100,U529)</f>
        <v>x</v>
      </c>
      <c r="AI529" s="412">
        <f>IF(V529=0,100,V529)</f>
        <v>100</v>
      </c>
      <c r="AJ529" s="412">
        <f>IF(W529=0,100,W529)</f>
        <v>100</v>
      </c>
      <c r="AK529" s="412">
        <f>IF(X529=0,100,X529)</f>
        <v>100</v>
      </c>
      <c r="AL529" s="413">
        <f>IF($B529="Dame",IF(M529=0,100,M529),100)</f>
        <v>100</v>
      </c>
      <c r="AM529" s="413">
        <f>IF($B529="Dame",IF(N529=0,100,N529),100)</f>
        <v>100</v>
      </c>
      <c r="AN529" s="413">
        <f>IF($B529="Dame",IF(O529=0,100,O529),100)</f>
        <v>100</v>
      </c>
      <c r="AO529" s="413">
        <f>IF($B529="Dame",IF(P529=0,100,P529),100)</f>
        <v>100</v>
      </c>
      <c r="AP529" s="413">
        <f>IF($B529="Dame",IF(Q529=0,100,Q529),100)</f>
        <v>100</v>
      </c>
      <c r="AQ529" s="413">
        <f>IF($B529="Dame",IF(R529=0,100,R529),100)</f>
        <v>100</v>
      </c>
      <c r="AR529" s="413">
        <f>IF($B529="Dame",IF(S529=0,100,S529),100)</f>
        <v>100</v>
      </c>
      <c r="AS529" s="413">
        <f>IF($B529="Dame",IF(T529=0,100,T529),100)</f>
        <v>100</v>
      </c>
      <c r="AT529" s="413">
        <f>IF($B529="Dame",IF(U529=0,100,U529),100)</f>
        <v>100</v>
      </c>
      <c r="AU529" s="413">
        <f>IF($B529="Dame",IF(V529=0,100,V529),100)</f>
        <v>100</v>
      </c>
      <c r="AV529" s="413">
        <f>IF($B529="Dame",IF(W529=0,100,W529),100)</f>
        <v>100</v>
      </c>
      <c r="AW529" s="413">
        <f>IF($B529="Dame",IF(X529=0,100,X529),100)</f>
        <v>100</v>
      </c>
    </row>
    <row r="530" spans="1:49" x14ac:dyDescent="0.2">
      <c r="A530" s="407">
        <v>41807</v>
      </c>
      <c r="B530" s="319" t="s">
        <v>472</v>
      </c>
      <c r="C530" s="326">
        <v>246</v>
      </c>
      <c r="D530" s="319"/>
      <c r="E530" s="352">
        <v>2</v>
      </c>
      <c r="F530" s="352">
        <v>1</v>
      </c>
      <c r="G530" s="475">
        <v>2.9629629629629631E-2</v>
      </c>
      <c r="H530" s="487" t="str">
        <f>IF(T530=J530,"Pers","")</f>
        <v>Pers</v>
      </c>
      <c r="I530" s="487" t="str">
        <f>IF(E530&gt;1,IF(G530=K530,"Pers",""),"")</f>
        <v>Pers</v>
      </c>
      <c r="J530" s="477">
        <f t="array" ref="J530">MIN(IF(L$13:L$1000=L530,T$13:T$1000))</f>
        <v>1.4513888888888889E-2</v>
      </c>
      <c r="K530" s="477">
        <f t="array" ref="K530">MIN(IF(L$13:L$1000=L530,U$13:U$1000))</f>
        <v>2.9629629629629631E-2</v>
      </c>
      <c r="L530" s="326" t="s">
        <v>165</v>
      </c>
      <c r="M530" s="428">
        <v>2.4189814814814816E-3</v>
      </c>
      <c r="N530" s="428">
        <v>1.4351851851851854E-3</v>
      </c>
      <c r="O530" s="428">
        <v>1.8171296296296297E-3</v>
      </c>
      <c r="P530" s="428">
        <v>1.0532407407407407E-3</v>
      </c>
      <c r="Q530" s="428">
        <v>2.1990740740740742E-3</v>
      </c>
      <c r="R530" s="428">
        <v>2.3958333333333336E-3</v>
      </c>
      <c r="S530" s="428">
        <v>3.1944444444444442E-3</v>
      </c>
      <c r="T530" s="430">
        <f>SUM(M530:S530)</f>
        <v>1.4513888888888889E-2</v>
      </c>
      <c r="U530" s="488" t="s">
        <v>529</v>
      </c>
      <c r="V530" s="343"/>
      <c r="W530" s="343"/>
      <c r="X530" s="343"/>
      <c r="Y530" s="408"/>
      <c r="Z530" s="412">
        <f>IF(M530=0,100,M530)</f>
        <v>2.4189814814814816E-3</v>
      </c>
      <c r="AA530" s="412">
        <f>IF(N530=0,100,N530)</f>
        <v>1.4351851851851854E-3</v>
      </c>
      <c r="AB530" s="412">
        <f>IF(O530=0,100,O530)</f>
        <v>1.8171296296296297E-3</v>
      </c>
      <c r="AC530" s="412">
        <f>IF(P530=0,100,P530)</f>
        <v>1.0532407407407407E-3</v>
      </c>
      <c r="AD530" s="412">
        <f>IF(Q530=0,100,Q530)</f>
        <v>2.1990740740740742E-3</v>
      </c>
      <c r="AE530" s="412">
        <f>IF(R530=0,100,R530)</f>
        <v>2.3958333333333336E-3</v>
      </c>
      <c r="AF530" s="412">
        <f>IF(S530=0,100,S530)</f>
        <v>3.1944444444444442E-3</v>
      </c>
      <c r="AG530" s="412">
        <f>IF(T530=0,100,T530)</f>
        <v>1.4513888888888889E-2</v>
      </c>
      <c r="AH530" s="412" t="str">
        <f>IF(U530=0,100,U530)</f>
        <v>x</v>
      </c>
      <c r="AI530" s="412">
        <f>IF(V530=0,100,V530)</f>
        <v>100</v>
      </c>
      <c r="AJ530" s="412">
        <f>IF(W530=0,100,W530)</f>
        <v>100</v>
      </c>
      <c r="AK530" s="412">
        <f>IF(X530=0,100,X530)</f>
        <v>100</v>
      </c>
      <c r="AL530" s="413">
        <f>IF($B530="Dame",IF(M530=0,100,M530),100)</f>
        <v>100</v>
      </c>
      <c r="AM530" s="413">
        <f>IF($B530="Dame",IF(N530=0,100,N530),100)</f>
        <v>100</v>
      </c>
      <c r="AN530" s="413">
        <f>IF($B530="Dame",IF(O530=0,100,O530),100)</f>
        <v>100</v>
      </c>
      <c r="AO530" s="413">
        <f>IF($B530="Dame",IF(P530=0,100,P530),100)</f>
        <v>100</v>
      </c>
      <c r="AP530" s="413">
        <f>IF($B530="Dame",IF(Q530=0,100,Q530),100)</f>
        <v>100</v>
      </c>
      <c r="AQ530" s="413">
        <f>IF($B530="Dame",IF(R530=0,100,R530),100)</f>
        <v>100</v>
      </c>
      <c r="AR530" s="413">
        <f>IF($B530="Dame",IF(S530=0,100,S530),100)</f>
        <v>100</v>
      </c>
      <c r="AS530" s="413">
        <f>IF($B530="Dame",IF(T530=0,100,T530),100)</f>
        <v>100</v>
      </c>
      <c r="AT530" s="413">
        <f>IF($B530="Dame",IF(U530=0,100,U530),100)</f>
        <v>100</v>
      </c>
      <c r="AU530" s="413">
        <f>IF($B530="Dame",IF(V530=0,100,V530),100)</f>
        <v>100</v>
      </c>
      <c r="AV530" s="413">
        <f>IF($B530="Dame",IF(W530=0,100,W530),100)</f>
        <v>100</v>
      </c>
      <c r="AW530" s="413">
        <f>IF($B530="Dame",IF(X530=0,100,X530),100)</f>
        <v>100</v>
      </c>
    </row>
    <row r="531" spans="1:49" x14ac:dyDescent="0.2">
      <c r="A531" s="407">
        <v>41807</v>
      </c>
      <c r="B531" s="319" t="s">
        <v>472</v>
      </c>
      <c r="C531" s="326">
        <v>247</v>
      </c>
      <c r="D531" s="319"/>
      <c r="E531" s="352">
        <v>2</v>
      </c>
      <c r="F531" s="352">
        <v>2</v>
      </c>
      <c r="G531" s="475">
        <v>2.9629629629629631E-2</v>
      </c>
      <c r="H531" s="487" t="str">
        <f>IF(T531=J531,"Pers","")</f>
        <v/>
      </c>
      <c r="I531" s="487" t="str">
        <f>IF(E531&gt;1,IF(G531=K531,"Pers",""),"")</f>
        <v>Pers</v>
      </c>
      <c r="J531" s="477">
        <f t="array" ref="J531">MIN(IF(L$13:L$1000=L531,T$13:T$1000))</f>
        <v>1.4513888888888889E-2</v>
      </c>
      <c r="K531" s="477">
        <f t="array" ref="K531">MIN(IF(L$13:L$1000=L531,U$13:U$1000))</f>
        <v>2.9629629629629631E-2</v>
      </c>
      <c r="L531" s="326" t="s">
        <v>165</v>
      </c>
      <c r="M531" s="428">
        <v>2.7314814814814819E-3</v>
      </c>
      <c r="N531" s="428">
        <v>1.5624999999999999E-3</v>
      </c>
      <c r="O531" s="428">
        <v>1.8634259259259261E-3</v>
      </c>
      <c r="P531" s="428">
        <v>1.0416666666666667E-3</v>
      </c>
      <c r="Q531" s="428">
        <v>2.4537037037037036E-3</v>
      </c>
      <c r="R531" s="428">
        <v>2.4074074074074076E-3</v>
      </c>
      <c r="S531" s="428">
        <v>3.0555555555555557E-3</v>
      </c>
      <c r="T531" s="430">
        <f>SUM(M531:S531)</f>
        <v>1.511574074074074E-2</v>
      </c>
      <c r="U531" s="332">
        <v>2.9629629629629631E-2</v>
      </c>
      <c r="V531" s="343"/>
      <c r="W531" s="343"/>
      <c r="X531" s="343"/>
      <c r="Y531" s="408"/>
      <c r="Z531" s="412">
        <f>IF(M531=0,100,M531)</f>
        <v>2.7314814814814819E-3</v>
      </c>
      <c r="AA531" s="412">
        <f>IF(N531=0,100,N531)</f>
        <v>1.5624999999999999E-3</v>
      </c>
      <c r="AB531" s="412">
        <f>IF(O531=0,100,O531)</f>
        <v>1.8634259259259261E-3</v>
      </c>
      <c r="AC531" s="412">
        <f>IF(P531=0,100,P531)</f>
        <v>1.0416666666666667E-3</v>
      </c>
      <c r="AD531" s="412">
        <f>IF(Q531=0,100,Q531)</f>
        <v>2.4537037037037036E-3</v>
      </c>
      <c r="AE531" s="412">
        <f>IF(R531=0,100,R531)</f>
        <v>2.4074074074074076E-3</v>
      </c>
      <c r="AF531" s="412">
        <f>IF(S531=0,100,S531)</f>
        <v>3.0555555555555557E-3</v>
      </c>
      <c r="AG531" s="412">
        <f>IF(T531=0,100,T531)</f>
        <v>1.511574074074074E-2</v>
      </c>
      <c r="AH531" s="412">
        <f>IF(U531=0,100,U531)</f>
        <v>2.9629629629629631E-2</v>
      </c>
      <c r="AI531" s="412">
        <f>IF(V531=0,100,V531)</f>
        <v>100</v>
      </c>
      <c r="AJ531" s="412">
        <f>IF(W531=0,100,W531)</f>
        <v>100</v>
      </c>
      <c r="AK531" s="412">
        <f>IF(X531=0,100,X531)</f>
        <v>100</v>
      </c>
      <c r="AL531" s="413">
        <f>IF($B531="Dame",IF(M531=0,100,M531),100)</f>
        <v>100</v>
      </c>
      <c r="AM531" s="413">
        <f>IF($B531="Dame",IF(N531=0,100,N531),100)</f>
        <v>100</v>
      </c>
      <c r="AN531" s="413">
        <f>IF($B531="Dame",IF(O531=0,100,O531),100)</f>
        <v>100</v>
      </c>
      <c r="AO531" s="413">
        <f>IF($B531="Dame",IF(P531=0,100,P531),100)</f>
        <v>100</v>
      </c>
      <c r="AP531" s="413">
        <f>IF($B531="Dame",IF(Q531=0,100,Q531),100)</f>
        <v>100</v>
      </c>
      <c r="AQ531" s="413">
        <f>IF($B531="Dame",IF(R531=0,100,R531),100)</f>
        <v>100</v>
      </c>
      <c r="AR531" s="413">
        <f>IF($B531="Dame",IF(S531=0,100,S531),100)</f>
        <v>100</v>
      </c>
      <c r="AS531" s="413">
        <f>IF($B531="Dame",IF(T531=0,100,T531),100)</f>
        <v>100</v>
      </c>
      <c r="AT531" s="413">
        <f>IF($B531="Dame",IF(U531=0,100,U531),100)</f>
        <v>100</v>
      </c>
      <c r="AU531" s="413">
        <f>IF($B531="Dame",IF(V531=0,100,V531),100)</f>
        <v>100</v>
      </c>
      <c r="AV531" s="413">
        <f>IF($B531="Dame",IF(W531=0,100,W531),100)</f>
        <v>100</v>
      </c>
      <c r="AW531" s="413">
        <f>IF($B531="Dame",IF(X531=0,100,X531),100)</f>
        <v>100</v>
      </c>
    </row>
    <row r="532" spans="1:49" x14ac:dyDescent="0.2">
      <c r="A532" s="407">
        <v>41807</v>
      </c>
      <c r="B532" s="319" t="s">
        <v>472</v>
      </c>
      <c r="C532" s="326">
        <v>495</v>
      </c>
      <c r="D532" s="319"/>
      <c r="E532" s="352">
        <v>2</v>
      </c>
      <c r="F532" s="352">
        <v>2</v>
      </c>
      <c r="G532" s="475">
        <v>2.9629629629629631E-2</v>
      </c>
      <c r="H532" s="487" t="str">
        <f>IF(T532=J532,"Pers","")</f>
        <v/>
      </c>
      <c r="I532" s="487" t="str">
        <f>IF(E532&gt;1,IF(G532=K532,"Pers",""),"")</f>
        <v>Pers</v>
      </c>
      <c r="J532" s="477">
        <f t="array" ref="J532">MIN(IF(L$13:L$1000=L532,T$13:T$1000))</f>
        <v>1.4317129629629631E-2</v>
      </c>
      <c r="K532" s="477">
        <f t="array" ref="K532">MIN(IF(L$13:L$1000=L532,U$13:U$1000))</f>
        <v>2.9629629629629631E-2</v>
      </c>
      <c r="L532" s="326" t="s">
        <v>293</v>
      </c>
      <c r="M532" s="428">
        <v>2.6504629629629625E-3</v>
      </c>
      <c r="N532" s="428">
        <v>1.5740740740740741E-3</v>
      </c>
      <c r="O532" s="428">
        <v>1.9791666666666668E-3</v>
      </c>
      <c r="P532" s="428">
        <v>1.1458333333333333E-3</v>
      </c>
      <c r="Q532" s="428">
        <v>2.4652777777777776E-3</v>
      </c>
      <c r="R532" s="428">
        <v>2.4189814814814816E-3</v>
      </c>
      <c r="S532" s="428">
        <v>3.0787037037037037E-3</v>
      </c>
      <c r="T532" s="430">
        <f>SUM(M532:S532)</f>
        <v>1.5312500000000001E-2</v>
      </c>
      <c r="U532" s="332">
        <v>2.9629629629629631E-2</v>
      </c>
      <c r="V532" s="343"/>
      <c r="W532" s="343"/>
      <c r="X532" s="343"/>
      <c r="Y532" s="408"/>
      <c r="Z532" s="412">
        <f>IF(M532=0,100,M532)</f>
        <v>2.6504629629629625E-3</v>
      </c>
      <c r="AA532" s="412">
        <f>IF(N532=0,100,N532)</f>
        <v>1.5740740740740741E-3</v>
      </c>
      <c r="AB532" s="412">
        <f>IF(O532=0,100,O532)</f>
        <v>1.9791666666666668E-3</v>
      </c>
      <c r="AC532" s="412">
        <f>IF(P532=0,100,P532)</f>
        <v>1.1458333333333333E-3</v>
      </c>
      <c r="AD532" s="412">
        <f>IF(Q532=0,100,Q532)</f>
        <v>2.4652777777777776E-3</v>
      </c>
      <c r="AE532" s="412">
        <f>IF(R532=0,100,R532)</f>
        <v>2.4189814814814816E-3</v>
      </c>
      <c r="AF532" s="412">
        <f>IF(S532=0,100,S532)</f>
        <v>3.0787037037037037E-3</v>
      </c>
      <c r="AG532" s="412">
        <f>IF(T532=0,100,T532)</f>
        <v>1.5312500000000001E-2</v>
      </c>
      <c r="AH532" s="412">
        <f>IF(U532=0,100,U532)</f>
        <v>2.9629629629629631E-2</v>
      </c>
      <c r="AI532" s="412">
        <f>IF(V532=0,100,V532)</f>
        <v>100</v>
      </c>
      <c r="AJ532" s="412">
        <f>IF(W532=0,100,W532)</f>
        <v>100</v>
      </c>
      <c r="AK532" s="412">
        <f>IF(X532=0,100,X532)</f>
        <v>100</v>
      </c>
      <c r="AL532" s="413">
        <f>IF($B532="Dame",IF(M532=0,100,M532),100)</f>
        <v>100</v>
      </c>
      <c r="AM532" s="413">
        <f>IF($B532="Dame",IF(N532=0,100,N532),100)</f>
        <v>100</v>
      </c>
      <c r="AN532" s="413">
        <f>IF($B532="Dame",IF(O532=0,100,O532),100)</f>
        <v>100</v>
      </c>
      <c r="AO532" s="413">
        <f>IF($B532="Dame",IF(P532=0,100,P532),100)</f>
        <v>100</v>
      </c>
      <c r="AP532" s="413">
        <f>IF($B532="Dame",IF(Q532=0,100,Q532),100)</f>
        <v>100</v>
      </c>
      <c r="AQ532" s="413">
        <f>IF($B532="Dame",IF(R532=0,100,R532),100)</f>
        <v>100</v>
      </c>
      <c r="AR532" s="413">
        <f>IF($B532="Dame",IF(S532=0,100,S532),100)</f>
        <v>100</v>
      </c>
      <c r="AS532" s="413">
        <f>IF($B532="Dame",IF(T532=0,100,T532),100)</f>
        <v>100</v>
      </c>
      <c r="AT532" s="413">
        <f>IF($B532="Dame",IF(U532=0,100,U532),100)</f>
        <v>100</v>
      </c>
      <c r="AU532" s="413">
        <f>IF($B532="Dame",IF(V532=0,100,V532),100)</f>
        <v>100</v>
      </c>
      <c r="AV532" s="413">
        <f>IF($B532="Dame",IF(W532=0,100,W532),100)</f>
        <v>100</v>
      </c>
      <c r="AW532" s="413">
        <f>IF($B532="Dame",IF(X532=0,100,X532),100)</f>
        <v>100</v>
      </c>
    </row>
    <row r="533" spans="1:49" x14ac:dyDescent="0.2">
      <c r="A533" s="407">
        <v>41807</v>
      </c>
      <c r="B533" s="319" t="s">
        <v>472</v>
      </c>
      <c r="C533" s="326">
        <v>168</v>
      </c>
      <c r="D533" s="319"/>
      <c r="E533" s="352">
        <v>2</v>
      </c>
      <c r="F533" s="352">
        <v>1</v>
      </c>
      <c r="G533" s="475">
        <v>3.0914351851851853E-2</v>
      </c>
      <c r="H533" s="487" t="str">
        <f>IF(T533=J533,"Pers","")</f>
        <v>Pers</v>
      </c>
      <c r="I533" s="487" t="str">
        <f>IF(E533&gt;1,IF(G533=K533,"Pers",""),"")</f>
        <v>Pers</v>
      </c>
      <c r="J533" s="477">
        <f t="array" ref="J533">MIN(IF(L$13:L$1000=L533,T$13:T$1000))</f>
        <v>1.4976851851851852E-2</v>
      </c>
      <c r="K533" s="477">
        <f t="array" ref="K533">MIN(IF(L$13:L$1000=L533,U$13:U$1000))</f>
        <v>3.0914351851851853E-2</v>
      </c>
      <c r="L533" s="326" t="s">
        <v>129</v>
      </c>
      <c r="M533" s="428">
        <v>2.5000000000000001E-3</v>
      </c>
      <c r="N533" s="428">
        <v>1.6087962962962963E-3</v>
      </c>
      <c r="O533" s="428">
        <v>1.8287037037037037E-3</v>
      </c>
      <c r="P533" s="428">
        <v>1.0763888888888889E-3</v>
      </c>
      <c r="Q533" s="428">
        <v>2.2222222222222222E-3</v>
      </c>
      <c r="R533" s="428">
        <v>2.4305555555555556E-3</v>
      </c>
      <c r="S533" s="428">
        <v>3.3101851851851851E-3</v>
      </c>
      <c r="T533" s="430">
        <f>SUM(M533:S533)</f>
        <v>1.4976851851851852E-2</v>
      </c>
      <c r="U533" s="488" t="s">
        <v>529</v>
      </c>
      <c r="V533" s="332"/>
      <c r="W533" s="343"/>
      <c r="X533" s="343"/>
      <c r="Y533" s="408"/>
      <c r="Z533" s="412">
        <f>IF(M533=0,100,M533)</f>
        <v>2.5000000000000001E-3</v>
      </c>
      <c r="AA533" s="412">
        <f>IF(N533=0,100,N533)</f>
        <v>1.6087962962962963E-3</v>
      </c>
      <c r="AB533" s="412">
        <f>IF(O533=0,100,O533)</f>
        <v>1.8287037037037037E-3</v>
      </c>
      <c r="AC533" s="412">
        <f>IF(P533=0,100,P533)</f>
        <v>1.0763888888888889E-3</v>
      </c>
      <c r="AD533" s="412">
        <f>IF(Q533=0,100,Q533)</f>
        <v>2.2222222222222222E-3</v>
      </c>
      <c r="AE533" s="412">
        <f>IF(R533=0,100,R533)</f>
        <v>2.4305555555555556E-3</v>
      </c>
      <c r="AF533" s="412">
        <f>IF(S533=0,100,S533)</f>
        <v>3.3101851851851851E-3</v>
      </c>
      <c r="AG533" s="412">
        <f>IF(T533=0,100,T533)</f>
        <v>1.4976851851851852E-2</v>
      </c>
      <c r="AH533" s="412" t="str">
        <f>IF(U533=0,100,U533)</f>
        <v>x</v>
      </c>
      <c r="AI533" s="412">
        <f>IF(V533=0,100,V533)</f>
        <v>100</v>
      </c>
      <c r="AJ533" s="412">
        <f>IF(W533=0,100,W533)</f>
        <v>100</v>
      </c>
      <c r="AK533" s="412">
        <f>IF(X533=0,100,X533)</f>
        <v>100</v>
      </c>
      <c r="AL533" s="413">
        <f>IF($B533="Dame",IF(M533=0,100,M533),100)</f>
        <v>100</v>
      </c>
      <c r="AM533" s="413">
        <f>IF($B533="Dame",IF(N533=0,100,N533),100)</f>
        <v>100</v>
      </c>
      <c r="AN533" s="413">
        <f>IF($B533="Dame",IF(O533=0,100,O533),100)</f>
        <v>100</v>
      </c>
      <c r="AO533" s="413">
        <f>IF($B533="Dame",IF(P533=0,100,P533),100)</f>
        <v>100</v>
      </c>
      <c r="AP533" s="413">
        <f>IF($B533="Dame",IF(Q533=0,100,Q533),100)</f>
        <v>100</v>
      </c>
      <c r="AQ533" s="413">
        <f>IF($B533="Dame",IF(R533=0,100,R533),100)</f>
        <v>100</v>
      </c>
      <c r="AR533" s="413">
        <f>IF($B533="Dame",IF(S533=0,100,S533),100)</f>
        <v>100</v>
      </c>
      <c r="AS533" s="413">
        <f>IF($B533="Dame",IF(T533=0,100,T533),100)</f>
        <v>100</v>
      </c>
      <c r="AT533" s="413">
        <f>IF($B533="Dame",IF(U533=0,100,U533),100)</f>
        <v>100</v>
      </c>
      <c r="AU533" s="413">
        <f>IF($B533="Dame",IF(V533=0,100,V533),100)</f>
        <v>100</v>
      </c>
      <c r="AV533" s="413">
        <f>IF($B533="Dame",IF(W533=0,100,W533),100)</f>
        <v>100</v>
      </c>
      <c r="AW533" s="413">
        <f>IF($B533="Dame",IF(X533=0,100,X533),100)</f>
        <v>100</v>
      </c>
    </row>
    <row r="534" spans="1:49" x14ac:dyDescent="0.2">
      <c r="A534" s="407">
        <v>41807</v>
      </c>
      <c r="B534" s="319" t="s">
        <v>472</v>
      </c>
      <c r="C534" s="326">
        <v>169</v>
      </c>
      <c r="D534" s="319"/>
      <c r="E534" s="352">
        <v>2</v>
      </c>
      <c r="F534" s="352">
        <v>2</v>
      </c>
      <c r="G534" s="475">
        <v>3.0914351851851853E-2</v>
      </c>
      <c r="H534" s="487" t="str">
        <f>IF(T534=J534,"Pers","")</f>
        <v/>
      </c>
      <c r="I534" s="487" t="str">
        <f>IF(E534&gt;1,IF(G534=K534,"Pers",""),"")</f>
        <v>Pers</v>
      </c>
      <c r="J534" s="477">
        <f t="array" ref="J534">MIN(IF(L$13:L$1000=L534,T$13:T$1000))</f>
        <v>1.4976851851851852E-2</v>
      </c>
      <c r="K534" s="477">
        <f t="array" ref="K534">MIN(IF(L$13:L$1000=L534,U$13:U$1000))</f>
        <v>3.0914351851851853E-2</v>
      </c>
      <c r="L534" s="326" t="s">
        <v>129</v>
      </c>
      <c r="M534" s="428">
        <v>2.9166666666666668E-3</v>
      </c>
      <c r="N534" s="428">
        <v>1.6782407407407406E-3</v>
      </c>
      <c r="O534" s="428">
        <v>2.0023148148148148E-3</v>
      </c>
      <c r="P534" s="428">
        <v>1.1342592592592591E-3</v>
      </c>
      <c r="Q534" s="428">
        <v>2.4074074074074076E-3</v>
      </c>
      <c r="R534" s="428">
        <v>2.488425925925926E-3</v>
      </c>
      <c r="S534" s="428">
        <v>3.3101851851851851E-3</v>
      </c>
      <c r="T534" s="430">
        <f>SUM(M534:S534)</f>
        <v>1.59375E-2</v>
      </c>
      <c r="U534" s="332">
        <v>3.0914351851851853E-2</v>
      </c>
      <c r="V534" s="332"/>
      <c r="W534" s="343"/>
      <c r="X534" s="343"/>
      <c r="Y534" s="408"/>
      <c r="Z534" s="412">
        <f>IF(M534=0,100,M534)</f>
        <v>2.9166666666666668E-3</v>
      </c>
      <c r="AA534" s="412">
        <f>IF(N534=0,100,N534)</f>
        <v>1.6782407407407406E-3</v>
      </c>
      <c r="AB534" s="412">
        <f>IF(O534=0,100,O534)</f>
        <v>2.0023148148148148E-3</v>
      </c>
      <c r="AC534" s="412">
        <f>IF(P534=0,100,P534)</f>
        <v>1.1342592592592591E-3</v>
      </c>
      <c r="AD534" s="412">
        <f>IF(Q534=0,100,Q534)</f>
        <v>2.4074074074074076E-3</v>
      </c>
      <c r="AE534" s="412">
        <f>IF(R534=0,100,R534)</f>
        <v>2.488425925925926E-3</v>
      </c>
      <c r="AF534" s="412">
        <f>IF(S534=0,100,S534)</f>
        <v>3.3101851851851851E-3</v>
      </c>
      <c r="AG534" s="412">
        <f>IF(T534=0,100,T534)</f>
        <v>1.59375E-2</v>
      </c>
      <c r="AH534" s="412">
        <f>IF(U534=0,100,U534)</f>
        <v>3.0914351851851853E-2</v>
      </c>
      <c r="AI534" s="412">
        <f>IF(V534=0,100,V534)</f>
        <v>100</v>
      </c>
      <c r="AJ534" s="412">
        <f>IF(W534=0,100,W534)</f>
        <v>100</v>
      </c>
      <c r="AK534" s="412">
        <f>IF(X534=0,100,X534)</f>
        <v>100</v>
      </c>
      <c r="AL534" s="413">
        <f>IF($B534="Dame",IF(M534=0,100,M534),100)</f>
        <v>100</v>
      </c>
      <c r="AM534" s="413">
        <f>IF($B534="Dame",IF(N534=0,100,N534),100)</f>
        <v>100</v>
      </c>
      <c r="AN534" s="413">
        <f>IF($B534="Dame",IF(O534=0,100,O534),100)</f>
        <v>100</v>
      </c>
      <c r="AO534" s="413">
        <f>IF($B534="Dame",IF(P534=0,100,P534),100)</f>
        <v>100</v>
      </c>
      <c r="AP534" s="413">
        <f>IF($B534="Dame",IF(Q534=0,100,Q534),100)</f>
        <v>100</v>
      </c>
      <c r="AQ534" s="413">
        <f>IF($B534="Dame",IF(R534=0,100,R534),100)</f>
        <v>100</v>
      </c>
      <c r="AR534" s="413">
        <f>IF($B534="Dame",IF(S534=0,100,S534),100)</f>
        <v>100</v>
      </c>
      <c r="AS534" s="413">
        <f>IF($B534="Dame",IF(T534=0,100,T534),100)</f>
        <v>100</v>
      </c>
      <c r="AT534" s="413">
        <f>IF($B534="Dame",IF(U534=0,100,U534),100)</f>
        <v>100</v>
      </c>
      <c r="AU534" s="413">
        <f>IF($B534="Dame",IF(V534=0,100,V534),100)</f>
        <v>100</v>
      </c>
      <c r="AV534" s="413">
        <f>IF($B534="Dame",IF(W534=0,100,W534),100)</f>
        <v>100</v>
      </c>
      <c r="AW534" s="413">
        <f>IF($B534="Dame",IF(X534=0,100,X534),100)</f>
        <v>100</v>
      </c>
    </row>
    <row r="535" spans="1:49" x14ac:dyDescent="0.2">
      <c r="A535" s="407">
        <v>41807</v>
      </c>
      <c r="B535" s="319" t="s">
        <v>472</v>
      </c>
      <c r="C535" s="326">
        <v>378</v>
      </c>
      <c r="D535" s="319"/>
      <c r="E535" s="352">
        <v>2</v>
      </c>
      <c r="F535" s="352">
        <v>1</v>
      </c>
      <c r="G535" s="475">
        <v>3.3229166666666671E-2</v>
      </c>
      <c r="H535" s="487" t="str">
        <f>IF(T535=J535,"Pers","")</f>
        <v>Pers</v>
      </c>
      <c r="I535" s="487" t="str">
        <f>IF(E535&gt;1,IF(G535=K535,"Pers",""),"")</f>
        <v>Pers</v>
      </c>
      <c r="J535" s="477">
        <f t="array" ref="J535">MIN(IF(L$13:L$1000=L535,T$13:T$1000))</f>
        <v>1.5706018518518518E-2</v>
      </c>
      <c r="K535" s="477">
        <f t="array" ref="K535">MIN(IF(L$13:L$1000=L535,U$13:U$1000))</f>
        <v>3.3229166666666671E-2</v>
      </c>
      <c r="L535" s="326" t="s">
        <v>236</v>
      </c>
      <c r="M535" s="428">
        <v>2.4421296296296296E-3</v>
      </c>
      <c r="N535" s="428">
        <v>1.6203703703703703E-3</v>
      </c>
      <c r="O535" s="428">
        <v>1.9560185185185184E-3</v>
      </c>
      <c r="P535" s="428">
        <v>1.0416666666666667E-3</v>
      </c>
      <c r="Q535" s="428">
        <v>2.5000000000000001E-3</v>
      </c>
      <c r="R535" s="428">
        <v>2.6388888888888885E-3</v>
      </c>
      <c r="S535" s="428">
        <v>3.5069444444444445E-3</v>
      </c>
      <c r="T535" s="430">
        <f>SUM(M535:S535)</f>
        <v>1.5706018518518518E-2</v>
      </c>
      <c r="U535" s="488" t="s">
        <v>529</v>
      </c>
      <c r="V535" s="343"/>
      <c r="W535" s="343"/>
      <c r="X535" s="343"/>
      <c r="Y535" s="408"/>
      <c r="Z535" s="412">
        <f>IF(M535=0,100,M535)</f>
        <v>2.4421296296296296E-3</v>
      </c>
      <c r="AA535" s="412">
        <f>IF(N535=0,100,N535)</f>
        <v>1.6203703703703703E-3</v>
      </c>
      <c r="AB535" s="412">
        <f>IF(O535=0,100,O535)</f>
        <v>1.9560185185185184E-3</v>
      </c>
      <c r="AC535" s="412">
        <f>IF(P535=0,100,P535)</f>
        <v>1.0416666666666667E-3</v>
      </c>
      <c r="AD535" s="412">
        <f>IF(Q535=0,100,Q535)</f>
        <v>2.5000000000000001E-3</v>
      </c>
      <c r="AE535" s="412">
        <f>IF(R535=0,100,R535)</f>
        <v>2.6388888888888885E-3</v>
      </c>
      <c r="AF535" s="412">
        <f>IF(S535=0,100,S535)</f>
        <v>3.5069444444444445E-3</v>
      </c>
      <c r="AG535" s="412">
        <f>IF(T535=0,100,T535)</f>
        <v>1.5706018518518518E-2</v>
      </c>
      <c r="AH535" s="412" t="str">
        <f>IF(U535=0,100,U535)</f>
        <v>x</v>
      </c>
      <c r="AI535" s="412">
        <f>IF(V535=0,100,V535)</f>
        <v>100</v>
      </c>
      <c r="AJ535" s="412">
        <f>IF(W535=0,100,W535)</f>
        <v>100</v>
      </c>
      <c r="AK535" s="412">
        <f>IF(X535=0,100,X535)</f>
        <v>100</v>
      </c>
      <c r="AL535" s="413">
        <f>IF($B535="Dame",IF(M535=0,100,M535),100)</f>
        <v>100</v>
      </c>
      <c r="AM535" s="413">
        <f>IF($B535="Dame",IF(N535=0,100,N535),100)</f>
        <v>100</v>
      </c>
      <c r="AN535" s="413">
        <f>IF($B535="Dame",IF(O535=0,100,O535),100)</f>
        <v>100</v>
      </c>
      <c r="AO535" s="413">
        <f>IF($B535="Dame",IF(P535=0,100,P535),100)</f>
        <v>100</v>
      </c>
      <c r="AP535" s="413">
        <f>IF($B535="Dame",IF(Q535=0,100,Q535),100)</f>
        <v>100</v>
      </c>
      <c r="AQ535" s="413">
        <f>IF($B535="Dame",IF(R535=0,100,R535),100)</f>
        <v>100</v>
      </c>
      <c r="AR535" s="413">
        <f>IF($B535="Dame",IF(S535=0,100,S535),100)</f>
        <v>100</v>
      </c>
      <c r="AS535" s="413">
        <f>IF($B535="Dame",IF(T535=0,100,T535),100)</f>
        <v>100</v>
      </c>
      <c r="AT535" s="413">
        <f>IF($B535="Dame",IF(U535=0,100,U535),100)</f>
        <v>100</v>
      </c>
      <c r="AU535" s="413">
        <f>IF($B535="Dame",IF(V535=0,100,V535),100)</f>
        <v>100</v>
      </c>
      <c r="AV535" s="413">
        <f>IF($B535="Dame",IF(W535=0,100,W535),100)</f>
        <v>100</v>
      </c>
      <c r="AW535" s="413">
        <f>IF($B535="Dame",IF(X535=0,100,X535),100)</f>
        <v>100</v>
      </c>
    </row>
    <row r="536" spans="1:49" x14ac:dyDescent="0.2">
      <c r="A536" s="407">
        <v>41807</v>
      </c>
      <c r="B536" s="319" t="s">
        <v>472</v>
      </c>
      <c r="C536" s="326">
        <v>379</v>
      </c>
      <c r="D536" s="319"/>
      <c r="E536" s="352">
        <v>2</v>
      </c>
      <c r="F536" s="352">
        <v>2</v>
      </c>
      <c r="G536" s="475">
        <v>3.3229166666666671E-2</v>
      </c>
      <c r="H536" s="487" t="str">
        <f>IF(T536=J536,"Pers","")</f>
        <v/>
      </c>
      <c r="I536" s="487" t="str">
        <f>IF(E536&gt;1,IF(G536=K536,"Pers",""),"")</f>
        <v>Pers</v>
      </c>
      <c r="J536" s="477">
        <f t="array" ref="J536">MIN(IF(L$13:L$1000=L536,T$13:T$1000))</f>
        <v>1.5706018518518518E-2</v>
      </c>
      <c r="K536" s="477">
        <f t="array" ref="K536">MIN(IF(L$13:L$1000=L536,U$13:U$1000))</f>
        <v>3.3229166666666671E-2</v>
      </c>
      <c r="L536" s="326" t="s">
        <v>236</v>
      </c>
      <c r="M536" s="428">
        <v>3.1249999999999997E-3</v>
      </c>
      <c r="N536" s="428">
        <v>1.8981481481481482E-3</v>
      </c>
      <c r="O536" s="428">
        <v>2.1759259259259258E-3</v>
      </c>
      <c r="P536" s="428">
        <v>1.2268518518518518E-3</v>
      </c>
      <c r="Q536" s="428">
        <v>2.8703703703703708E-3</v>
      </c>
      <c r="R536" s="428">
        <v>2.6620370370370374E-3</v>
      </c>
      <c r="S536" s="428">
        <v>3.5648148148148154E-3</v>
      </c>
      <c r="T536" s="430">
        <f>SUM(M536:S536)</f>
        <v>1.7523148148148149E-2</v>
      </c>
      <c r="U536" s="332">
        <v>3.3229166666666671E-2</v>
      </c>
      <c r="V536" s="343"/>
      <c r="W536" s="343"/>
      <c r="X536" s="343"/>
      <c r="Y536" s="408"/>
      <c r="Z536" s="412">
        <f>IF(M536=0,100,M536)</f>
        <v>3.1249999999999997E-3</v>
      </c>
      <c r="AA536" s="412">
        <f>IF(N536=0,100,N536)</f>
        <v>1.8981481481481482E-3</v>
      </c>
      <c r="AB536" s="412">
        <f>IF(O536=0,100,O536)</f>
        <v>2.1759259259259258E-3</v>
      </c>
      <c r="AC536" s="412">
        <f>IF(P536=0,100,P536)</f>
        <v>1.2268518518518518E-3</v>
      </c>
      <c r="AD536" s="412">
        <f>IF(Q536=0,100,Q536)</f>
        <v>2.8703703703703708E-3</v>
      </c>
      <c r="AE536" s="412">
        <f>IF(R536=0,100,R536)</f>
        <v>2.6620370370370374E-3</v>
      </c>
      <c r="AF536" s="412">
        <f>IF(S536=0,100,S536)</f>
        <v>3.5648148148148154E-3</v>
      </c>
      <c r="AG536" s="412">
        <f>IF(T536=0,100,T536)</f>
        <v>1.7523148148148149E-2</v>
      </c>
      <c r="AH536" s="412">
        <f>IF(U536=0,100,U536)</f>
        <v>3.3229166666666671E-2</v>
      </c>
      <c r="AI536" s="412">
        <f>IF(V536=0,100,V536)</f>
        <v>100</v>
      </c>
      <c r="AJ536" s="412">
        <f>IF(W536=0,100,W536)</f>
        <v>100</v>
      </c>
      <c r="AK536" s="412">
        <f>IF(X536=0,100,X536)</f>
        <v>100</v>
      </c>
      <c r="AL536" s="413">
        <f>IF($B536="Dame",IF(M536=0,100,M536),100)</f>
        <v>100</v>
      </c>
      <c r="AM536" s="413">
        <f>IF($B536="Dame",IF(N536=0,100,N536),100)</f>
        <v>100</v>
      </c>
      <c r="AN536" s="413">
        <f>IF($B536="Dame",IF(O536=0,100,O536),100)</f>
        <v>100</v>
      </c>
      <c r="AO536" s="413">
        <f>IF($B536="Dame",IF(P536=0,100,P536),100)</f>
        <v>100</v>
      </c>
      <c r="AP536" s="413">
        <f>IF($B536="Dame",IF(Q536=0,100,Q536),100)</f>
        <v>100</v>
      </c>
      <c r="AQ536" s="413">
        <f>IF($B536="Dame",IF(R536=0,100,R536),100)</f>
        <v>100</v>
      </c>
      <c r="AR536" s="413">
        <f>IF($B536="Dame",IF(S536=0,100,S536),100)</f>
        <v>100</v>
      </c>
      <c r="AS536" s="413">
        <f>IF($B536="Dame",IF(T536=0,100,T536),100)</f>
        <v>100</v>
      </c>
      <c r="AT536" s="413">
        <f>IF($B536="Dame",IF(U536=0,100,U536),100)</f>
        <v>100</v>
      </c>
      <c r="AU536" s="413">
        <f>IF($B536="Dame",IF(V536=0,100,V536),100)</f>
        <v>100</v>
      </c>
      <c r="AV536" s="413">
        <f>IF($B536="Dame",IF(W536=0,100,W536),100)</f>
        <v>100</v>
      </c>
      <c r="AW536" s="413">
        <f>IF($B536="Dame",IF(X536=0,100,X536),100)</f>
        <v>100</v>
      </c>
    </row>
    <row r="537" spans="1:49" x14ac:dyDescent="0.2">
      <c r="A537" s="407">
        <v>42178</v>
      </c>
      <c r="B537" s="319" t="s">
        <v>469</v>
      </c>
      <c r="C537" s="326">
        <v>111</v>
      </c>
      <c r="D537" s="319"/>
      <c r="E537" s="352">
        <v>1</v>
      </c>
      <c r="F537" s="352">
        <v>1</v>
      </c>
      <c r="G537" s="474">
        <v>1.6585648148148148E-2</v>
      </c>
      <c r="H537" s="487" t="str">
        <f>IF(T537=J537,"Pers","")</f>
        <v>Pers</v>
      </c>
      <c r="I537" s="487" t="str">
        <f>IF(E537&gt;1,IF(G537=K537,"Pers",""),"")</f>
        <v/>
      </c>
      <c r="J537" s="477">
        <f t="array" ref="J537">MIN(IF(L$13:L$1000=L537,T$13:T$1000))</f>
        <v>1.6585648148148148E-2</v>
      </c>
      <c r="K537" s="477">
        <f t="array" ref="K537">MIN(IF(L$13:L$1000=L537,U$13:U$1000))</f>
        <v>0</v>
      </c>
      <c r="L537" s="320" t="s">
        <v>96</v>
      </c>
      <c r="M537" s="428">
        <v>2.8009259259259259E-3</v>
      </c>
      <c r="N537" s="428">
        <v>1.9675925925925924E-3</v>
      </c>
      <c r="O537" s="428">
        <v>2.0254629629629629E-3</v>
      </c>
      <c r="P537" s="428">
        <v>1.1342592592592593E-3</v>
      </c>
      <c r="Q537" s="428">
        <v>2.5578703703703705E-3</v>
      </c>
      <c r="R537" s="428">
        <v>2.5925925925925925E-3</v>
      </c>
      <c r="S537" s="428">
        <v>3.5069444444444445E-3</v>
      </c>
      <c r="T537" s="430">
        <f>SUM(M537:S537)</f>
        <v>1.6585648148148148E-2</v>
      </c>
      <c r="U537" s="488" t="s">
        <v>529</v>
      </c>
      <c r="V537" s="343"/>
      <c r="W537" s="343"/>
      <c r="X537" s="343"/>
      <c r="Y537" s="408"/>
      <c r="Z537" s="412">
        <f>IF(M537=0,100,M537)</f>
        <v>2.8009259259259259E-3</v>
      </c>
      <c r="AA537" s="412">
        <f>IF(N537=0,100,N537)</f>
        <v>1.9675925925925924E-3</v>
      </c>
      <c r="AB537" s="412">
        <f>IF(O537=0,100,O537)</f>
        <v>2.0254629629629629E-3</v>
      </c>
      <c r="AC537" s="412">
        <f>IF(P537=0,100,P537)</f>
        <v>1.1342592592592593E-3</v>
      </c>
      <c r="AD537" s="412">
        <f>IF(Q537=0,100,Q537)</f>
        <v>2.5578703703703705E-3</v>
      </c>
      <c r="AE537" s="412">
        <f>IF(R537=0,100,R537)</f>
        <v>2.5925925925925925E-3</v>
      </c>
      <c r="AF537" s="412">
        <f>IF(S537=0,100,S537)</f>
        <v>3.5069444444444445E-3</v>
      </c>
      <c r="AG537" s="412">
        <f>IF(T537=0,100,T537)</f>
        <v>1.6585648148148148E-2</v>
      </c>
      <c r="AH537" s="412" t="str">
        <f>IF(U537=0,100,U537)</f>
        <v>x</v>
      </c>
      <c r="AI537" s="412">
        <f>IF(V537=0,100,V537)</f>
        <v>100</v>
      </c>
      <c r="AJ537" s="412">
        <f>IF(W537=0,100,W537)</f>
        <v>100</v>
      </c>
      <c r="AK537" s="412">
        <f>IF(X537=0,100,X537)</f>
        <v>100</v>
      </c>
      <c r="AL537" s="413">
        <f>IF($B537="Dame",IF(M537=0,100,M537),100)</f>
        <v>2.8009259259259259E-3</v>
      </c>
      <c r="AM537" s="413">
        <f>IF($B537="Dame",IF(N537=0,100,N537),100)</f>
        <v>1.9675925925925924E-3</v>
      </c>
      <c r="AN537" s="413">
        <f>IF($B537="Dame",IF(O537=0,100,O537),100)</f>
        <v>2.0254629629629629E-3</v>
      </c>
      <c r="AO537" s="413">
        <f>IF($B537="Dame",IF(P537=0,100,P537),100)</f>
        <v>1.1342592592592593E-3</v>
      </c>
      <c r="AP537" s="413">
        <f>IF($B537="Dame",IF(Q537=0,100,Q537),100)</f>
        <v>2.5578703703703705E-3</v>
      </c>
      <c r="AQ537" s="413">
        <f>IF($B537="Dame",IF(R537=0,100,R537),100)</f>
        <v>2.5925925925925925E-3</v>
      </c>
      <c r="AR537" s="413">
        <f>IF($B537="Dame",IF(S537=0,100,S537),100)</f>
        <v>3.5069444444444445E-3</v>
      </c>
      <c r="AS537" s="413">
        <f>IF($B537="Dame",IF(T537=0,100,T537),100)</f>
        <v>1.6585648148148148E-2</v>
      </c>
      <c r="AT537" s="413" t="str">
        <f>IF($B537="Dame",IF(U537=0,100,U537),100)</f>
        <v>x</v>
      </c>
      <c r="AU537" s="413">
        <f>IF($B537="Dame",IF(V537=0,100,V537),100)</f>
        <v>100</v>
      </c>
      <c r="AV537" s="413">
        <f>IF($B537="Dame",IF(W537=0,100,W537),100)</f>
        <v>100</v>
      </c>
      <c r="AW537" s="413">
        <f>IF($B537="Dame",IF(X537=0,100,X537),100)</f>
        <v>100</v>
      </c>
    </row>
    <row r="538" spans="1:49" x14ac:dyDescent="0.2">
      <c r="A538" s="407">
        <v>42178</v>
      </c>
      <c r="B538" s="319" t="s">
        <v>469</v>
      </c>
      <c r="C538" s="326">
        <v>120</v>
      </c>
      <c r="D538" s="319"/>
      <c r="E538" s="352">
        <v>1</v>
      </c>
      <c r="F538" s="352">
        <v>1</v>
      </c>
      <c r="G538" s="474">
        <v>1.7291666666666667E-2</v>
      </c>
      <c r="H538" s="487" t="str">
        <f>IF(T538=J538,"Pers","")</f>
        <v>Pers</v>
      </c>
      <c r="I538" s="487" t="str">
        <f>IF(E538&gt;1,IF(G538=K538,"Pers",""),"")</f>
        <v/>
      </c>
      <c r="J538" s="477">
        <f t="array" ref="J538">MIN(IF(L$13:L$1000=L538,T$13:T$1000))</f>
        <v>1.7291666666666667E-2</v>
      </c>
      <c r="K538" s="477">
        <f t="array" ref="K538">MIN(IF(L$13:L$1000=L538,U$13:U$1000))</f>
        <v>0</v>
      </c>
      <c r="L538" s="326" t="s">
        <v>102</v>
      </c>
      <c r="M538" s="428">
        <v>2.9398148148148148E-3</v>
      </c>
      <c r="N538" s="428">
        <v>1.7013888888888888E-3</v>
      </c>
      <c r="O538" s="428">
        <v>2.1759259259259258E-3</v>
      </c>
      <c r="P538" s="428">
        <v>1.3078703703703703E-3</v>
      </c>
      <c r="Q538" s="428">
        <v>2.5231481481481481E-3</v>
      </c>
      <c r="R538" s="428">
        <v>2.8124999999999999E-3</v>
      </c>
      <c r="S538" s="428">
        <v>3.8310185185185183E-3</v>
      </c>
      <c r="T538" s="430">
        <f>SUM(M538:S538)</f>
        <v>1.7291666666666667E-2</v>
      </c>
      <c r="U538" s="488" t="s">
        <v>529</v>
      </c>
      <c r="V538" s="343"/>
      <c r="W538" s="343"/>
      <c r="X538" s="343"/>
      <c r="Y538" s="408"/>
      <c r="Z538" s="412">
        <f>IF(M538=0,100,M538)</f>
        <v>2.9398148148148148E-3</v>
      </c>
      <c r="AA538" s="412">
        <f>IF(N538=0,100,N538)</f>
        <v>1.7013888888888888E-3</v>
      </c>
      <c r="AB538" s="412">
        <f>IF(O538=0,100,O538)</f>
        <v>2.1759259259259258E-3</v>
      </c>
      <c r="AC538" s="412">
        <f>IF(P538=0,100,P538)</f>
        <v>1.3078703703703703E-3</v>
      </c>
      <c r="AD538" s="412">
        <f>IF(Q538=0,100,Q538)</f>
        <v>2.5231481481481481E-3</v>
      </c>
      <c r="AE538" s="412">
        <f>IF(R538=0,100,R538)</f>
        <v>2.8124999999999999E-3</v>
      </c>
      <c r="AF538" s="412">
        <f>IF(S538=0,100,S538)</f>
        <v>3.8310185185185183E-3</v>
      </c>
      <c r="AG538" s="412">
        <f>IF(T538=0,100,T538)</f>
        <v>1.7291666666666667E-2</v>
      </c>
      <c r="AH538" s="412" t="str">
        <f>IF(U538=0,100,U538)</f>
        <v>x</v>
      </c>
      <c r="AI538" s="412">
        <f>IF(V538=0,100,V538)</f>
        <v>100</v>
      </c>
      <c r="AJ538" s="412">
        <f>IF(W538=0,100,W538)</f>
        <v>100</v>
      </c>
      <c r="AK538" s="412">
        <f>IF(X538=0,100,X538)</f>
        <v>100</v>
      </c>
      <c r="AL538" s="413">
        <f>IF($B538="Dame",IF(M538=0,100,M538),100)</f>
        <v>2.9398148148148148E-3</v>
      </c>
      <c r="AM538" s="413">
        <f>IF($B538="Dame",IF(N538=0,100,N538),100)</f>
        <v>1.7013888888888888E-3</v>
      </c>
      <c r="AN538" s="413">
        <f>IF($B538="Dame",IF(O538=0,100,O538),100)</f>
        <v>2.1759259259259258E-3</v>
      </c>
      <c r="AO538" s="413">
        <f>IF($B538="Dame",IF(P538=0,100,P538),100)</f>
        <v>1.3078703703703703E-3</v>
      </c>
      <c r="AP538" s="413">
        <f>IF($B538="Dame",IF(Q538=0,100,Q538),100)</f>
        <v>2.5231481481481481E-3</v>
      </c>
      <c r="AQ538" s="413">
        <f>IF($B538="Dame",IF(R538=0,100,R538),100)</f>
        <v>2.8124999999999999E-3</v>
      </c>
      <c r="AR538" s="413">
        <f>IF($B538="Dame",IF(S538=0,100,S538),100)</f>
        <v>3.8310185185185183E-3</v>
      </c>
      <c r="AS538" s="413">
        <f>IF($B538="Dame",IF(T538=0,100,T538),100)</f>
        <v>1.7291666666666667E-2</v>
      </c>
      <c r="AT538" s="413" t="str">
        <f>IF($B538="Dame",IF(U538=0,100,U538),100)</f>
        <v>x</v>
      </c>
      <c r="AU538" s="413">
        <f>IF($B538="Dame",IF(V538=0,100,V538),100)</f>
        <v>100</v>
      </c>
      <c r="AV538" s="413">
        <f>IF($B538="Dame",IF(W538=0,100,W538),100)</f>
        <v>100</v>
      </c>
      <c r="AW538" s="413">
        <f>IF($B538="Dame",IF(X538=0,100,X538),100)</f>
        <v>100</v>
      </c>
    </row>
    <row r="539" spans="1:49" x14ac:dyDescent="0.2">
      <c r="A539" s="407">
        <v>42178</v>
      </c>
      <c r="B539" s="319" t="s">
        <v>469</v>
      </c>
      <c r="C539" s="326">
        <v>104</v>
      </c>
      <c r="D539" s="319"/>
      <c r="E539" s="352">
        <v>1</v>
      </c>
      <c r="F539" s="352">
        <v>1</v>
      </c>
      <c r="G539" s="474">
        <v>1.787037037037037E-2</v>
      </c>
      <c r="H539" s="487" t="str">
        <f>IF(T539=J539,"Pers","")</f>
        <v/>
      </c>
      <c r="I539" s="487" t="str">
        <f>IF(E539&gt;1,IF(G539=K539,"Pers",""),"")</f>
        <v/>
      </c>
      <c r="J539" s="477">
        <f t="array" ref="J539">MIN(IF(L$13:L$1000=L539,T$13:T$1000))</f>
        <v>1.6423611111111111E-2</v>
      </c>
      <c r="K539" s="477">
        <f t="array" ref="K539">MIN(IF(L$13:L$1000=L539,U$13:U$1000))</f>
        <v>0</v>
      </c>
      <c r="L539" s="320" t="s">
        <v>89</v>
      </c>
      <c r="M539" s="428">
        <v>3.0902777777777777E-3</v>
      </c>
      <c r="N539" s="428">
        <v>2.0023148148148148E-3</v>
      </c>
      <c r="O539" s="428">
        <v>2.3032407407407407E-3</v>
      </c>
      <c r="P539" s="428">
        <v>1.25E-3</v>
      </c>
      <c r="Q539" s="428">
        <v>2.7777777777777779E-3</v>
      </c>
      <c r="R539" s="428">
        <v>2.8356481481481483E-3</v>
      </c>
      <c r="S539" s="428">
        <v>3.6111111111111109E-3</v>
      </c>
      <c r="T539" s="430">
        <f>SUM(M539:S539)</f>
        <v>1.787037037037037E-2</v>
      </c>
      <c r="U539" s="488" t="s">
        <v>529</v>
      </c>
      <c r="V539" s="343"/>
      <c r="W539" s="343"/>
      <c r="X539" s="343"/>
      <c r="Y539" s="408"/>
      <c r="Z539" s="412">
        <f>IF(M539=0,100,M539)</f>
        <v>3.0902777777777777E-3</v>
      </c>
      <c r="AA539" s="412">
        <f>IF(N539=0,100,N539)</f>
        <v>2.0023148148148148E-3</v>
      </c>
      <c r="AB539" s="412">
        <f>IF(O539=0,100,O539)</f>
        <v>2.3032407407407407E-3</v>
      </c>
      <c r="AC539" s="412">
        <f>IF(P539=0,100,P539)</f>
        <v>1.25E-3</v>
      </c>
      <c r="AD539" s="412">
        <f>IF(Q539=0,100,Q539)</f>
        <v>2.7777777777777779E-3</v>
      </c>
      <c r="AE539" s="412">
        <f>IF(R539=0,100,R539)</f>
        <v>2.8356481481481483E-3</v>
      </c>
      <c r="AF539" s="412">
        <f>IF(S539=0,100,S539)</f>
        <v>3.6111111111111109E-3</v>
      </c>
      <c r="AG539" s="412">
        <f>IF(T539=0,100,T539)</f>
        <v>1.787037037037037E-2</v>
      </c>
      <c r="AH539" s="412" t="str">
        <f>IF(U539=0,100,U539)</f>
        <v>x</v>
      </c>
      <c r="AI539" s="412">
        <f>IF(V539=0,100,V539)</f>
        <v>100</v>
      </c>
      <c r="AJ539" s="412">
        <f>IF(W539=0,100,W539)</f>
        <v>100</v>
      </c>
      <c r="AK539" s="412">
        <f>IF(X539=0,100,X539)</f>
        <v>100</v>
      </c>
      <c r="AL539" s="413">
        <f>IF($B539="Dame",IF(M539=0,100,M539),100)</f>
        <v>3.0902777777777777E-3</v>
      </c>
      <c r="AM539" s="413">
        <f>IF($B539="Dame",IF(N539=0,100,N539),100)</f>
        <v>2.0023148148148148E-3</v>
      </c>
      <c r="AN539" s="413">
        <f>IF($B539="Dame",IF(O539=0,100,O539),100)</f>
        <v>2.3032407407407407E-3</v>
      </c>
      <c r="AO539" s="413">
        <f>IF($B539="Dame",IF(P539=0,100,P539),100)</f>
        <v>1.25E-3</v>
      </c>
      <c r="AP539" s="413">
        <f>IF($B539="Dame",IF(Q539=0,100,Q539),100)</f>
        <v>2.7777777777777779E-3</v>
      </c>
      <c r="AQ539" s="413">
        <f>IF($B539="Dame",IF(R539=0,100,R539),100)</f>
        <v>2.8356481481481483E-3</v>
      </c>
      <c r="AR539" s="413">
        <f>IF($B539="Dame",IF(S539=0,100,S539),100)</f>
        <v>3.6111111111111109E-3</v>
      </c>
      <c r="AS539" s="413">
        <f>IF($B539="Dame",IF(T539=0,100,T539),100)</f>
        <v>1.787037037037037E-2</v>
      </c>
      <c r="AT539" s="413" t="str">
        <f>IF($B539="Dame",IF(U539=0,100,U539),100)</f>
        <v>x</v>
      </c>
      <c r="AU539" s="413">
        <f>IF($B539="Dame",IF(V539=0,100,V539),100)</f>
        <v>100</v>
      </c>
      <c r="AV539" s="413">
        <f>IF($B539="Dame",IF(W539=0,100,W539),100)</f>
        <v>100</v>
      </c>
      <c r="AW539" s="413">
        <f>IF($B539="Dame",IF(X539=0,100,X539),100)</f>
        <v>100</v>
      </c>
    </row>
    <row r="540" spans="1:49" x14ac:dyDescent="0.2">
      <c r="A540" s="407">
        <v>42178</v>
      </c>
      <c r="B540" s="319" t="s">
        <v>472</v>
      </c>
      <c r="C540" s="326">
        <v>167</v>
      </c>
      <c r="D540" s="319"/>
      <c r="E540" s="352">
        <v>1</v>
      </c>
      <c r="F540" s="352">
        <v>1</v>
      </c>
      <c r="G540" s="474">
        <v>1.8576388888888889E-2</v>
      </c>
      <c r="H540" s="487" t="str">
        <f>IF(T540=J540,"Pers","")</f>
        <v/>
      </c>
      <c r="I540" s="487" t="str">
        <f>IF(E540&gt;1,IF(G540=K540,"Pers",""),"")</f>
        <v/>
      </c>
      <c r="J540" s="477">
        <f t="array" ref="J540">MIN(IF(L$13:L$1000=L540,T$13:T$1000))</f>
        <v>1.6574074074074074E-2</v>
      </c>
      <c r="K540" s="477">
        <f t="array" ref="K540">MIN(IF(L$13:L$1000=L540,U$13:U$1000))</f>
        <v>0</v>
      </c>
      <c r="L540" s="320" t="s">
        <v>128</v>
      </c>
      <c r="M540" s="428">
        <v>2.9976851851851853E-3</v>
      </c>
      <c r="N540" s="428">
        <v>2.0949074074074073E-3</v>
      </c>
      <c r="O540" s="428">
        <v>2.3726851851851851E-3</v>
      </c>
      <c r="P540" s="428">
        <v>1.3888888888888889E-3</v>
      </c>
      <c r="Q540" s="428">
        <v>2.5231481481481481E-3</v>
      </c>
      <c r="R540" s="428">
        <v>3.0787037037037037E-3</v>
      </c>
      <c r="S540" s="428">
        <v>4.1203703703703706E-3</v>
      </c>
      <c r="T540" s="430">
        <f>SUM(M540:S540)</f>
        <v>1.8576388888888889E-2</v>
      </c>
      <c r="U540" s="488" t="s">
        <v>529</v>
      </c>
      <c r="V540" s="343"/>
      <c r="W540" s="343"/>
      <c r="X540" s="343"/>
      <c r="Y540" s="408"/>
      <c r="Z540" s="412">
        <f>IF(M540=0,100,M540)</f>
        <v>2.9976851851851853E-3</v>
      </c>
      <c r="AA540" s="412">
        <f>IF(N540=0,100,N540)</f>
        <v>2.0949074074074073E-3</v>
      </c>
      <c r="AB540" s="412">
        <f>IF(O540=0,100,O540)</f>
        <v>2.3726851851851851E-3</v>
      </c>
      <c r="AC540" s="412">
        <f>IF(P540=0,100,P540)</f>
        <v>1.3888888888888889E-3</v>
      </c>
      <c r="AD540" s="412">
        <f>IF(Q540=0,100,Q540)</f>
        <v>2.5231481481481481E-3</v>
      </c>
      <c r="AE540" s="412">
        <f>IF(R540=0,100,R540)</f>
        <v>3.0787037037037037E-3</v>
      </c>
      <c r="AF540" s="412">
        <f>IF(S540=0,100,S540)</f>
        <v>4.1203703703703706E-3</v>
      </c>
      <c r="AG540" s="412">
        <f>IF(T540=0,100,T540)</f>
        <v>1.8576388888888889E-2</v>
      </c>
      <c r="AH540" s="412" t="str">
        <f>IF(U540=0,100,U540)</f>
        <v>x</v>
      </c>
      <c r="AI540" s="412">
        <f>IF(V540=0,100,V540)</f>
        <v>100</v>
      </c>
      <c r="AJ540" s="412">
        <f>IF(W540=0,100,W540)</f>
        <v>100</v>
      </c>
      <c r="AK540" s="412">
        <f>IF(X540=0,100,X540)</f>
        <v>100</v>
      </c>
      <c r="AL540" s="413">
        <f>IF($B540="Dame",IF(M540=0,100,M540),100)</f>
        <v>100</v>
      </c>
      <c r="AM540" s="413">
        <f>IF($B540="Dame",IF(N540=0,100,N540),100)</f>
        <v>100</v>
      </c>
      <c r="AN540" s="413">
        <f>IF($B540="Dame",IF(O540=0,100,O540),100)</f>
        <v>100</v>
      </c>
      <c r="AO540" s="413">
        <f>IF($B540="Dame",IF(P540=0,100,P540),100)</f>
        <v>100</v>
      </c>
      <c r="AP540" s="413">
        <f>IF($B540="Dame",IF(Q540=0,100,Q540),100)</f>
        <v>100</v>
      </c>
      <c r="AQ540" s="413">
        <f>IF($B540="Dame",IF(R540=0,100,R540),100)</f>
        <v>100</v>
      </c>
      <c r="AR540" s="413">
        <f>IF($B540="Dame",IF(S540=0,100,S540),100)</f>
        <v>100</v>
      </c>
      <c r="AS540" s="413">
        <f>IF($B540="Dame",IF(T540=0,100,T540),100)</f>
        <v>100</v>
      </c>
      <c r="AT540" s="413">
        <f>IF($B540="Dame",IF(U540=0,100,U540),100)</f>
        <v>100</v>
      </c>
      <c r="AU540" s="413">
        <f>IF($B540="Dame",IF(V540=0,100,V540),100)</f>
        <v>100</v>
      </c>
      <c r="AV540" s="413">
        <f>IF($B540="Dame",IF(W540=0,100,W540),100)</f>
        <v>100</v>
      </c>
      <c r="AW540" s="413">
        <f>IF($B540="Dame",IF(X540=0,100,X540),100)</f>
        <v>100</v>
      </c>
    </row>
    <row r="541" spans="1:49" x14ac:dyDescent="0.2">
      <c r="A541" s="407">
        <v>42178</v>
      </c>
      <c r="B541" s="319" t="s">
        <v>472</v>
      </c>
      <c r="C541" s="326">
        <v>152</v>
      </c>
      <c r="D541" s="319"/>
      <c r="E541" s="352">
        <v>1</v>
      </c>
      <c r="F541" s="352">
        <v>1</v>
      </c>
      <c r="G541" s="474">
        <v>1.8645833333333334E-2</v>
      </c>
      <c r="H541" s="487" t="str">
        <f>IF(T541=J541,"Pers","")</f>
        <v>Pers</v>
      </c>
      <c r="I541" s="487" t="str">
        <f>IF(E541&gt;1,IF(G541=K541,"Pers",""),"")</f>
        <v/>
      </c>
      <c r="J541" s="477">
        <f t="array" ref="J541">MIN(IF(L$13:L$1000=L541,T$13:T$1000))</f>
        <v>1.8645833333333334E-2</v>
      </c>
      <c r="K541" s="477">
        <f t="array" ref="K541">MIN(IF(L$13:L$1000=L541,U$13:U$1000))</f>
        <v>0</v>
      </c>
      <c r="L541" s="320" t="s">
        <v>123</v>
      </c>
      <c r="M541" s="428">
        <v>2.8472222222222223E-3</v>
      </c>
      <c r="N541" s="428">
        <v>1.7824074074074075E-3</v>
      </c>
      <c r="O541" s="428">
        <v>2.3495370370370371E-3</v>
      </c>
      <c r="P541" s="428">
        <v>1.4814814814814814E-3</v>
      </c>
      <c r="Q541" s="428">
        <v>3.0555555555555557E-3</v>
      </c>
      <c r="R541" s="428">
        <v>3.1944444444444446E-3</v>
      </c>
      <c r="S541" s="428">
        <v>3.9351851851851848E-3</v>
      </c>
      <c r="T541" s="430">
        <f>SUM(M541:S541)</f>
        <v>1.8645833333333334E-2</v>
      </c>
      <c r="U541" s="488" t="s">
        <v>529</v>
      </c>
      <c r="V541" s="343"/>
      <c r="W541" s="343"/>
      <c r="X541" s="343"/>
      <c r="Y541" s="408"/>
      <c r="Z541" s="412">
        <f>IF(M541=0,100,M541)</f>
        <v>2.8472222222222223E-3</v>
      </c>
      <c r="AA541" s="412">
        <f>IF(N541=0,100,N541)</f>
        <v>1.7824074074074075E-3</v>
      </c>
      <c r="AB541" s="412">
        <f>IF(O541=0,100,O541)</f>
        <v>2.3495370370370371E-3</v>
      </c>
      <c r="AC541" s="412">
        <f>IF(P541=0,100,P541)</f>
        <v>1.4814814814814814E-3</v>
      </c>
      <c r="AD541" s="412">
        <f>IF(Q541=0,100,Q541)</f>
        <v>3.0555555555555557E-3</v>
      </c>
      <c r="AE541" s="412">
        <f>IF(R541=0,100,R541)</f>
        <v>3.1944444444444446E-3</v>
      </c>
      <c r="AF541" s="412">
        <f>IF(S541=0,100,S541)</f>
        <v>3.9351851851851848E-3</v>
      </c>
      <c r="AG541" s="412">
        <f>IF(T541=0,100,T541)</f>
        <v>1.8645833333333334E-2</v>
      </c>
      <c r="AH541" s="412" t="str">
        <f>IF(U541=0,100,U541)</f>
        <v>x</v>
      </c>
      <c r="AI541" s="412">
        <f>IF(V541=0,100,V541)</f>
        <v>100</v>
      </c>
      <c r="AJ541" s="412">
        <f>IF(W541=0,100,W541)</f>
        <v>100</v>
      </c>
      <c r="AK541" s="412">
        <f>IF(X541=0,100,X541)</f>
        <v>100</v>
      </c>
      <c r="AL541" s="413">
        <f>IF($B541="Dame",IF(M541=0,100,M541),100)</f>
        <v>100</v>
      </c>
      <c r="AM541" s="413">
        <f>IF($B541="Dame",IF(N541=0,100,N541),100)</f>
        <v>100</v>
      </c>
      <c r="AN541" s="413">
        <f>IF($B541="Dame",IF(O541=0,100,O541),100)</f>
        <v>100</v>
      </c>
      <c r="AO541" s="413">
        <f>IF($B541="Dame",IF(P541=0,100,P541),100)</f>
        <v>100</v>
      </c>
      <c r="AP541" s="413">
        <f>IF($B541="Dame",IF(Q541=0,100,Q541),100)</f>
        <v>100</v>
      </c>
      <c r="AQ541" s="413">
        <f>IF($B541="Dame",IF(R541=0,100,R541),100)</f>
        <v>100</v>
      </c>
      <c r="AR541" s="413">
        <f>IF($B541="Dame",IF(S541=0,100,S541),100)</f>
        <v>100</v>
      </c>
      <c r="AS541" s="413">
        <f>IF($B541="Dame",IF(T541=0,100,T541),100)</f>
        <v>100</v>
      </c>
      <c r="AT541" s="413">
        <f>IF($B541="Dame",IF(U541=0,100,U541),100)</f>
        <v>100</v>
      </c>
      <c r="AU541" s="413">
        <f>IF($B541="Dame",IF(V541=0,100,V541),100)</f>
        <v>100</v>
      </c>
      <c r="AV541" s="413">
        <f>IF($B541="Dame",IF(W541=0,100,W541),100)</f>
        <v>100</v>
      </c>
      <c r="AW541" s="413">
        <f>IF($B541="Dame",IF(X541=0,100,X541),100)</f>
        <v>100</v>
      </c>
    </row>
    <row r="542" spans="1:49" x14ac:dyDescent="0.2">
      <c r="A542" s="407">
        <v>42178</v>
      </c>
      <c r="B542" s="319" t="s">
        <v>472</v>
      </c>
      <c r="C542" s="326">
        <v>403</v>
      </c>
      <c r="D542" s="319"/>
      <c r="E542" s="352">
        <v>1</v>
      </c>
      <c r="F542" s="352">
        <v>1</v>
      </c>
      <c r="G542" s="474">
        <v>1.9166666666666665E-2</v>
      </c>
      <c r="H542" s="487" t="str">
        <f>IF(T542=J542,"Pers","")</f>
        <v>Pers</v>
      </c>
      <c r="I542" s="487" t="str">
        <f>IF(E542&gt;1,IF(G542=K542,"Pers",""),"")</f>
        <v/>
      </c>
      <c r="J542" s="477">
        <f t="array" ref="J542">MIN(IF(L$13:L$1000=L542,T$13:T$1000))</f>
        <v>1.9166666666666665E-2</v>
      </c>
      <c r="K542" s="477">
        <f t="array" ref="K542">MIN(IF(L$13:L$1000=L542,U$13:U$1000))</f>
        <v>0</v>
      </c>
      <c r="L542" s="320" t="s">
        <v>247</v>
      </c>
      <c r="M542" s="428">
        <v>3.1712962962962962E-3</v>
      </c>
      <c r="N542" s="428">
        <v>2.0138888888888888E-3</v>
      </c>
      <c r="O542" s="428">
        <v>2.5462962962962965E-3</v>
      </c>
      <c r="P542" s="343"/>
      <c r="Q542" s="428">
        <v>4.3055555555555555E-3</v>
      </c>
      <c r="R542" s="428">
        <v>3.0324074074074073E-3</v>
      </c>
      <c r="S542" s="428">
        <v>4.0972222222222226E-3</v>
      </c>
      <c r="T542" s="430">
        <f>SUM(M542:S542)</f>
        <v>1.9166666666666665E-2</v>
      </c>
      <c r="U542" s="488" t="s">
        <v>529</v>
      </c>
      <c r="V542" s="332"/>
      <c r="W542" s="343"/>
      <c r="X542" s="343"/>
      <c r="Y542" s="408"/>
      <c r="Z542" s="412">
        <f>IF(M542=0,100,M542)</f>
        <v>3.1712962962962962E-3</v>
      </c>
      <c r="AA542" s="412">
        <f>IF(N542=0,100,N542)</f>
        <v>2.0138888888888888E-3</v>
      </c>
      <c r="AB542" s="412">
        <f>IF(O542=0,100,O542)</f>
        <v>2.5462962962962965E-3</v>
      </c>
      <c r="AC542" s="412">
        <f>IF(P542=0,100,P542)</f>
        <v>100</v>
      </c>
      <c r="AD542" s="412">
        <f>IF(Q542=0,100,Q542)</f>
        <v>4.3055555555555555E-3</v>
      </c>
      <c r="AE542" s="412">
        <f>IF(R542=0,100,R542)</f>
        <v>3.0324074074074073E-3</v>
      </c>
      <c r="AF542" s="412">
        <f>IF(S542=0,100,S542)</f>
        <v>4.0972222222222226E-3</v>
      </c>
      <c r="AG542" s="412">
        <f>IF(T542=0,100,T542)</f>
        <v>1.9166666666666665E-2</v>
      </c>
      <c r="AH542" s="412" t="str">
        <f>IF(U542=0,100,U542)</f>
        <v>x</v>
      </c>
      <c r="AI542" s="412">
        <f>IF(V542=0,100,V542)</f>
        <v>100</v>
      </c>
      <c r="AJ542" s="412">
        <f>IF(W542=0,100,W542)</f>
        <v>100</v>
      </c>
      <c r="AK542" s="412">
        <f>IF(X542=0,100,X542)</f>
        <v>100</v>
      </c>
      <c r="AL542" s="413">
        <f>IF($B542="Dame",IF(M542=0,100,M542),100)</f>
        <v>100</v>
      </c>
      <c r="AM542" s="413">
        <f>IF($B542="Dame",IF(N542=0,100,N542),100)</f>
        <v>100</v>
      </c>
      <c r="AN542" s="413">
        <f>IF($B542="Dame",IF(O542=0,100,O542),100)</f>
        <v>100</v>
      </c>
      <c r="AO542" s="413">
        <f>IF($B542="Dame",IF(P542=0,100,P542),100)</f>
        <v>100</v>
      </c>
      <c r="AP542" s="413">
        <f>IF($B542="Dame",IF(Q542=0,100,Q542),100)</f>
        <v>100</v>
      </c>
      <c r="AQ542" s="413">
        <f>IF($B542="Dame",IF(R542=0,100,R542),100)</f>
        <v>100</v>
      </c>
      <c r="AR542" s="413">
        <f>IF($B542="Dame",IF(S542=0,100,S542),100)</f>
        <v>100</v>
      </c>
      <c r="AS542" s="413">
        <f>IF($B542="Dame",IF(T542=0,100,T542),100)</f>
        <v>100</v>
      </c>
      <c r="AT542" s="413">
        <f>IF($B542="Dame",IF(U542=0,100,U542),100)</f>
        <v>100</v>
      </c>
      <c r="AU542" s="413">
        <f>IF($B542="Dame",IF(V542=0,100,V542),100)</f>
        <v>100</v>
      </c>
      <c r="AV542" s="413">
        <f>IF($B542="Dame",IF(W542=0,100,W542),100)</f>
        <v>100</v>
      </c>
      <c r="AW542" s="413">
        <f>IF($B542="Dame",IF(X542=0,100,X542),100)</f>
        <v>100</v>
      </c>
    </row>
    <row r="543" spans="1:49" x14ac:dyDescent="0.2">
      <c r="A543" s="407">
        <v>42178</v>
      </c>
      <c r="B543" s="319" t="s">
        <v>472</v>
      </c>
      <c r="C543" s="326">
        <v>402</v>
      </c>
      <c r="D543" s="319"/>
      <c r="E543" s="352">
        <v>1</v>
      </c>
      <c r="F543" s="352">
        <v>1</v>
      </c>
      <c r="G543" s="474">
        <v>1.9560185185185187E-2</v>
      </c>
      <c r="H543" s="487" t="str">
        <f>IF(T543=J543,"Pers","")</f>
        <v>Pers</v>
      </c>
      <c r="I543" s="487" t="str">
        <f>IF(E543&gt;1,IF(G543=K543,"Pers",""),"")</f>
        <v/>
      </c>
      <c r="J543" s="477">
        <f t="array" ref="J543">MIN(IF(L$13:L$1000=L543,T$13:T$1000))</f>
        <v>1.9560185185185187E-2</v>
      </c>
      <c r="K543" s="477">
        <f t="array" ref="K543">MIN(IF(L$13:L$1000=L543,U$13:U$1000))</f>
        <v>0</v>
      </c>
      <c r="L543" s="320" t="s">
        <v>246</v>
      </c>
      <c r="M543" s="428">
        <v>3.3101851851851851E-3</v>
      </c>
      <c r="N543" s="428">
        <v>1.8865740740740742E-3</v>
      </c>
      <c r="O543" s="428">
        <v>2.638888888888889E-3</v>
      </c>
      <c r="P543" s="428">
        <v>1.4583333333333334E-3</v>
      </c>
      <c r="Q543" s="428">
        <v>2.673611111111111E-3</v>
      </c>
      <c r="R543" s="428">
        <v>3.1250000000000002E-3</v>
      </c>
      <c r="S543" s="428">
        <v>4.4675925925925924E-3</v>
      </c>
      <c r="T543" s="430">
        <f>SUM(M543:S543)</f>
        <v>1.9560185185185187E-2</v>
      </c>
      <c r="U543" s="488" t="s">
        <v>529</v>
      </c>
      <c r="V543" s="332"/>
      <c r="W543" s="343"/>
      <c r="X543" s="343"/>
      <c r="Y543" s="408"/>
      <c r="Z543" s="412">
        <f>IF(M543=0,100,M543)</f>
        <v>3.3101851851851851E-3</v>
      </c>
      <c r="AA543" s="412">
        <f>IF(N543=0,100,N543)</f>
        <v>1.8865740740740742E-3</v>
      </c>
      <c r="AB543" s="412">
        <f>IF(O543=0,100,O543)</f>
        <v>2.638888888888889E-3</v>
      </c>
      <c r="AC543" s="412">
        <f>IF(P543=0,100,P543)</f>
        <v>1.4583333333333334E-3</v>
      </c>
      <c r="AD543" s="412">
        <f>IF(Q543=0,100,Q543)</f>
        <v>2.673611111111111E-3</v>
      </c>
      <c r="AE543" s="412">
        <f>IF(R543=0,100,R543)</f>
        <v>3.1250000000000002E-3</v>
      </c>
      <c r="AF543" s="412">
        <f>IF(S543=0,100,S543)</f>
        <v>4.4675925925925924E-3</v>
      </c>
      <c r="AG543" s="412">
        <f>IF(T543=0,100,T543)</f>
        <v>1.9560185185185187E-2</v>
      </c>
      <c r="AH543" s="412" t="str">
        <f>IF(U543=0,100,U543)</f>
        <v>x</v>
      </c>
      <c r="AI543" s="412">
        <f>IF(V543=0,100,V543)</f>
        <v>100</v>
      </c>
      <c r="AJ543" s="412">
        <f>IF(W543=0,100,W543)</f>
        <v>100</v>
      </c>
      <c r="AK543" s="412">
        <f>IF(X543=0,100,X543)</f>
        <v>100</v>
      </c>
      <c r="AL543" s="413">
        <f>IF($B543="Dame",IF(M543=0,100,M543),100)</f>
        <v>100</v>
      </c>
      <c r="AM543" s="413">
        <f>IF($B543="Dame",IF(N543=0,100,N543),100)</f>
        <v>100</v>
      </c>
      <c r="AN543" s="413">
        <f>IF($B543="Dame",IF(O543=0,100,O543),100)</f>
        <v>100</v>
      </c>
      <c r="AO543" s="413">
        <f>IF($B543="Dame",IF(P543=0,100,P543),100)</f>
        <v>100</v>
      </c>
      <c r="AP543" s="413">
        <f>IF($B543="Dame",IF(Q543=0,100,Q543),100)</f>
        <v>100</v>
      </c>
      <c r="AQ543" s="413">
        <f>IF($B543="Dame",IF(R543=0,100,R543),100)</f>
        <v>100</v>
      </c>
      <c r="AR543" s="413">
        <f>IF($B543="Dame",IF(S543=0,100,S543),100)</f>
        <v>100</v>
      </c>
      <c r="AS543" s="413">
        <f>IF($B543="Dame",IF(T543=0,100,T543),100)</f>
        <v>100</v>
      </c>
      <c r="AT543" s="413">
        <f>IF($B543="Dame",IF(U543=0,100,U543),100)</f>
        <v>100</v>
      </c>
      <c r="AU543" s="413">
        <f>IF($B543="Dame",IF(V543=0,100,V543),100)</f>
        <v>100</v>
      </c>
      <c r="AV543" s="413">
        <f>IF($B543="Dame",IF(W543=0,100,W543),100)</f>
        <v>100</v>
      </c>
      <c r="AW543" s="413">
        <f>IF($B543="Dame",IF(X543=0,100,X543),100)</f>
        <v>100</v>
      </c>
    </row>
    <row r="544" spans="1:49" x14ac:dyDescent="0.2">
      <c r="A544" s="407">
        <v>42178</v>
      </c>
      <c r="B544" s="319" t="s">
        <v>469</v>
      </c>
      <c r="C544" s="326">
        <v>35</v>
      </c>
      <c r="D544" s="319"/>
      <c r="E544" s="352">
        <v>1</v>
      </c>
      <c r="F544" s="352">
        <v>1</v>
      </c>
      <c r="G544" s="474">
        <v>2.1215277777777781E-2</v>
      </c>
      <c r="H544" s="487" t="str">
        <f>IF(T544=J544,"Pers","")</f>
        <v>Pers</v>
      </c>
      <c r="I544" s="487" t="str">
        <f>IF(E544&gt;1,IF(G544=K544,"Pers",""),"")</f>
        <v/>
      </c>
      <c r="J544" s="477">
        <f t="array" ref="J544">MIN(IF(L$13:L$1000=L544,T$13:T$1000))</f>
        <v>2.1215277777777781E-2</v>
      </c>
      <c r="K544" s="477">
        <f t="array" ref="K544">MIN(IF(L$13:L$1000=L544,U$13:U$1000))</f>
        <v>0</v>
      </c>
      <c r="L544" s="326" t="s">
        <v>47</v>
      </c>
      <c r="M544" s="428">
        <v>3.2523148148148147E-3</v>
      </c>
      <c r="N544" s="428">
        <v>2.3379629629629631E-3</v>
      </c>
      <c r="O544" s="428">
        <v>2.7777777777777779E-3</v>
      </c>
      <c r="P544" s="428">
        <v>1.4236111111111112E-3</v>
      </c>
      <c r="Q544" s="428">
        <v>3.3449074074074076E-3</v>
      </c>
      <c r="R544" s="428">
        <v>3.3912037037037036E-3</v>
      </c>
      <c r="S544" s="428">
        <v>4.6874999999999998E-3</v>
      </c>
      <c r="T544" s="430">
        <f>SUM(M544:S544)</f>
        <v>2.1215277777777781E-2</v>
      </c>
      <c r="U544" s="488" t="s">
        <v>529</v>
      </c>
      <c r="V544" s="343"/>
      <c r="W544" s="343"/>
      <c r="X544" s="343"/>
      <c r="Y544" s="408"/>
      <c r="Z544" s="412">
        <f>IF(M544=0,100,M544)</f>
        <v>3.2523148148148147E-3</v>
      </c>
      <c r="AA544" s="412">
        <f>IF(N544=0,100,N544)</f>
        <v>2.3379629629629631E-3</v>
      </c>
      <c r="AB544" s="412">
        <f>IF(O544=0,100,O544)</f>
        <v>2.7777777777777779E-3</v>
      </c>
      <c r="AC544" s="412">
        <f>IF(P544=0,100,P544)</f>
        <v>1.4236111111111112E-3</v>
      </c>
      <c r="AD544" s="412">
        <f>IF(Q544=0,100,Q544)</f>
        <v>3.3449074074074076E-3</v>
      </c>
      <c r="AE544" s="412">
        <f>IF(R544=0,100,R544)</f>
        <v>3.3912037037037036E-3</v>
      </c>
      <c r="AF544" s="412">
        <f>IF(S544=0,100,S544)</f>
        <v>4.6874999999999998E-3</v>
      </c>
      <c r="AG544" s="412">
        <f>IF(T544=0,100,T544)</f>
        <v>2.1215277777777781E-2</v>
      </c>
      <c r="AH544" s="412" t="str">
        <f>IF(U544=0,100,U544)</f>
        <v>x</v>
      </c>
      <c r="AI544" s="412">
        <f>IF(V544=0,100,V544)</f>
        <v>100</v>
      </c>
      <c r="AJ544" s="412">
        <f>IF(W544=0,100,W544)</f>
        <v>100</v>
      </c>
      <c r="AK544" s="412">
        <f>IF(X544=0,100,X544)</f>
        <v>100</v>
      </c>
      <c r="AL544" s="413">
        <f>IF($B544="Dame",IF(M544=0,100,M544),100)</f>
        <v>3.2523148148148147E-3</v>
      </c>
      <c r="AM544" s="413">
        <f>IF($B544="Dame",IF(N544=0,100,N544),100)</f>
        <v>2.3379629629629631E-3</v>
      </c>
      <c r="AN544" s="413">
        <f>IF($B544="Dame",IF(O544=0,100,O544),100)</f>
        <v>2.7777777777777779E-3</v>
      </c>
      <c r="AO544" s="413">
        <f>IF($B544="Dame",IF(P544=0,100,P544),100)</f>
        <v>1.4236111111111112E-3</v>
      </c>
      <c r="AP544" s="413">
        <f>IF($B544="Dame",IF(Q544=0,100,Q544),100)</f>
        <v>3.3449074074074076E-3</v>
      </c>
      <c r="AQ544" s="413">
        <f>IF($B544="Dame",IF(R544=0,100,R544),100)</f>
        <v>3.3912037037037036E-3</v>
      </c>
      <c r="AR544" s="413">
        <f>IF($B544="Dame",IF(S544=0,100,S544),100)</f>
        <v>4.6874999999999998E-3</v>
      </c>
      <c r="AS544" s="413">
        <f>IF($B544="Dame",IF(T544=0,100,T544),100)</f>
        <v>2.1215277777777781E-2</v>
      </c>
      <c r="AT544" s="413" t="str">
        <f>IF($B544="Dame",IF(U544=0,100,U544),100)</f>
        <v>x</v>
      </c>
      <c r="AU544" s="413">
        <f>IF($B544="Dame",IF(V544=0,100,V544),100)</f>
        <v>100</v>
      </c>
      <c r="AV544" s="413">
        <f>IF($B544="Dame",IF(W544=0,100,W544),100)</f>
        <v>100</v>
      </c>
      <c r="AW544" s="413">
        <f>IF($B544="Dame",IF(X544=0,100,X544),100)</f>
        <v>100</v>
      </c>
    </row>
    <row r="545" spans="1:49" x14ac:dyDescent="0.2">
      <c r="A545" s="319">
        <v>42178</v>
      </c>
      <c r="B545" s="319" t="s">
        <v>472</v>
      </c>
      <c r="C545" s="326">
        <v>492</v>
      </c>
      <c r="D545" s="319"/>
      <c r="E545" s="352">
        <v>1</v>
      </c>
      <c r="F545" s="352">
        <v>1</v>
      </c>
      <c r="G545" s="474">
        <v>2.193287037037037E-2</v>
      </c>
      <c r="H545" s="487" t="str">
        <f>IF(T545=J545,"Pers","")</f>
        <v>Pers</v>
      </c>
      <c r="I545" s="487" t="str">
        <f>IF(E545&gt;1,IF(G545=K545,"Pers",""),"")</f>
        <v/>
      </c>
      <c r="J545" s="477">
        <f t="array" ref="J545">MIN(IF(L$13:L$1000=L545,T$13:T$1000))</f>
        <v>2.193287037037037E-2</v>
      </c>
      <c r="K545" s="477">
        <f t="array" ref="K545">MIN(IF(L$13:L$1000=L545,U$13:U$1000))</f>
        <v>0</v>
      </c>
      <c r="L545" s="320" t="s">
        <v>291</v>
      </c>
      <c r="M545" s="450">
        <v>3.6805555555555554E-3</v>
      </c>
      <c r="N545" s="450">
        <v>2.7893518518518519E-3</v>
      </c>
      <c r="O545" s="450">
        <v>2.8472222222222223E-3</v>
      </c>
      <c r="P545" s="450">
        <v>1.4814814814814814E-3</v>
      </c>
      <c r="Q545" s="450">
        <v>2.8356481481481483E-3</v>
      </c>
      <c r="R545" s="451">
        <v>3.6226851851851854E-3</v>
      </c>
      <c r="S545" s="428">
        <v>4.6759259259259263E-3</v>
      </c>
      <c r="T545" s="430">
        <f>SUM(M545:S545)</f>
        <v>2.193287037037037E-2</v>
      </c>
      <c r="U545" s="488" t="s">
        <v>529</v>
      </c>
      <c r="V545" s="330"/>
      <c r="W545" s="330"/>
      <c r="X545" s="343"/>
      <c r="Y545" s="408"/>
      <c r="Z545" s="412">
        <f>IF(M545=0,100,M545)</f>
        <v>3.6805555555555554E-3</v>
      </c>
      <c r="AA545" s="412">
        <f>IF(N545=0,100,N545)</f>
        <v>2.7893518518518519E-3</v>
      </c>
      <c r="AB545" s="412">
        <f>IF(O545=0,100,O545)</f>
        <v>2.8472222222222223E-3</v>
      </c>
      <c r="AC545" s="412">
        <f>IF(P545=0,100,P545)</f>
        <v>1.4814814814814814E-3</v>
      </c>
      <c r="AD545" s="412">
        <f>IF(Q545=0,100,Q545)</f>
        <v>2.8356481481481483E-3</v>
      </c>
      <c r="AE545" s="412">
        <f>IF(R545=0,100,R545)</f>
        <v>3.6226851851851854E-3</v>
      </c>
      <c r="AF545" s="412">
        <f>IF(S545=0,100,S545)</f>
        <v>4.6759259259259263E-3</v>
      </c>
      <c r="AG545" s="412">
        <f>IF(T545=0,100,T545)</f>
        <v>2.193287037037037E-2</v>
      </c>
      <c r="AH545" s="412" t="str">
        <f>IF(U545=0,100,U545)</f>
        <v>x</v>
      </c>
      <c r="AI545" s="412">
        <f>IF(V545=0,100,V545)</f>
        <v>100</v>
      </c>
      <c r="AJ545" s="412">
        <f>IF(W545=0,100,W545)</f>
        <v>100</v>
      </c>
      <c r="AK545" s="412">
        <f>IF(X545=0,100,X545)</f>
        <v>100</v>
      </c>
      <c r="AL545" s="413">
        <f>IF($B545="Dame",IF(M545=0,100,M545),100)</f>
        <v>100</v>
      </c>
      <c r="AM545" s="413">
        <f>IF($B545="Dame",IF(N545=0,100,N545),100)</f>
        <v>100</v>
      </c>
      <c r="AN545" s="413">
        <f>IF($B545="Dame",IF(O545=0,100,O545),100)</f>
        <v>100</v>
      </c>
      <c r="AO545" s="413">
        <f>IF($B545="Dame",IF(P545=0,100,P545),100)</f>
        <v>100</v>
      </c>
      <c r="AP545" s="413">
        <f>IF($B545="Dame",IF(Q545=0,100,Q545),100)</f>
        <v>100</v>
      </c>
      <c r="AQ545" s="413">
        <f>IF($B545="Dame",IF(R545=0,100,R545),100)</f>
        <v>100</v>
      </c>
      <c r="AR545" s="413">
        <f>IF($B545="Dame",IF(S545=0,100,S545),100)</f>
        <v>100</v>
      </c>
      <c r="AS545" s="413">
        <f>IF($B545="Dame",IF(T545=0,100,T545),100)</f>
        <v>100</v>
      </c>
      <c r="AT545" s="413">
        <f>IF($B545="Dame",IF(U545=0,100,U545),100)</f>
        <v>100</v>
      </c>
      <c r="AU545" s="413">
        <f>IF($B545="Dame",IF(V545=0,100,V545),100)</f>
        <v>100</v>
      </c>
      <c r="AV545" s="413">
        <f>IF($B545="Dame",IF(W545=0,100,W545),100)</f>
        <v>100</v>
      </c>
      <c r="AW545" s="413">
        <f>IF($B545="Dame",IF(X545=0,100,X545),100)</f>
        <v>100</v>
      </c>
    </row>
    <row r="546" spans="1:49" x14ac:dyDescent="0.2">
      <c r="A546" s="319">
        <v>42178</v>
      </c>
      <c r="B546" s="319" t="s">
        <v>469</v>
      </c>
      <c r="C546" s="326">
        <v>77</v>
      </c>
      <c r="D546" s="319"/>
      <c r="E546" s="352">
        <v>1</v>
      </c>
      <c r="F546" s="352">
        <v>1</v>
      </c>
      <c r="G546" s="474">
        <v>2.2916666666666669E-2</v>
      </c>
      <c r="H546" s="487" t="str">
        <f>IF(T546=J546,"Pers","")</f>
        <v>Pers</v>
      </c>
      <c r="I546" s="487" t="str">
        <f>IF(E546&gt;1,IF(G546=K546,"Pers",""),"")</f>
        <v/>
      </c>
      <c r="J546" s="477">
        <f t="array" ref="J546">MIN(IF(L$13:L$1000=L546,T$13:T$1000))</f>
        <v>2.2916666666666669E-2</v>
      </c>
      <c r="K546" s="477">
        <f t="array" ref="K546">MIN(IF(L$13:L$1000=L546,U$13:U$1000))</f>
        <v>0</v>
      </c>
      <c r="L546" s="320" t="s">
        <v>69</v>
      </c>
      <c r="M546" s="450">
        <v>3.7731481481481483E-3</v>
      </c>
      <c r="N546" s="450">
        <v>2.6041666666666665E-3</v>
      </c>
      <c r="O546" s="450">
        <v>2.8819444444444444E-3</v>
      </c>
      <c r="P546" s="450">
        <v>1.4699074074074074E-3</v>
      </c>
      <c r="Q546" s="450">
        <v>3.9583333333333337E-3</v>
      </c>
      <c r="R546" s="451">
        <v>3.4953703703703705E-3</v>
      </c>
      <c r="S546" s="428">
        <v>4.7337962962962967E-3</v>
      </c>
      <c r="T546" s="430">
        <f>SUM(M546:S546)</f>
        <v>2.2916666666666669E-2</v>
      </c>
      <c r="U546" s="488" t="s">
        <v>529</v>
      </c>
      <c r="V546" s="331"/>
      <c r="W546" s="343"/>
      <c r="X546" s="343"/>
      <c r="Y546" s="408"/>
      <c r="Z546" s="412">
        <f>IF(M546=0,100,M546)</f>
        <v>3.7731481481481483E-3</v>
      </c>
      <c r="AA546" s="412">
        <f>IF(N546=0,100,N546)</f>
        <v>2.6041666666666665E-3</v>
      </c>
      <c r="AB546" s="412">
        <f>IF(O546=0,100,O546)</f>
        <v>2.8819444444444444E-3</v>
      </c>
      <c r="AC546" s="412">
        <f>IF(P546=0,100,P546)</f>
        <v>1.4699074074074074E-3</v>
      </c>
      <c r="AD546" s="412">
        <f>IF(Q546=0,100,Q546)</f>
        <v>3.9583333333333337E-3</v>
      </c>
      <c r="AE546" s="412">
        <f>IF(R546=0,100,R546)</f>
        <v>3.4953703703703705E-3</v>
      </c>
      <c r="AF546" s="412">
        <f>IF(S546=0,100,S546)</f>
        <v>4.7337962962962967E-3</v>
      </c>
      <c r="AG546" s="412">
        <f>IF(T546=0,100,T546)</f>
        <v>2.2916666666666669E-2</v>
      </c>
      <c r="AH546" s="412" t="str">
        <f>IF(U546=0,100,U546)</f>
        <v>x</v>
      </c>
      <c r="AI546" s="412">
        <f>IF(V546=0,100,V546)</f>
        <v>100</v>
      </c>
      <c r="AJ546" s="412">
        <f>IF(W546=0,100,W546)</f>
        <v>100</v>
      </c>
      <c r="AK546" s="412">
        <f>IF(X546=0,100,X546)</f>
        <v>100</v>
      </c>
      <c r="AL546" s="413">
        <f>IF($B546="Dame",IF(M546=0,100,M546),100)</f>
        <v>3.7731481481481483E-3</v>
      </c>
      <c r="AM546" s="413">
        <f>IF($B546="Dame",IF(N546=0,100,N546),100)</f>
        <v>2.6041666666666665E-3</v>
      </c>
      <c r="AN546" s="413">
        <f>IF($B546="Dame",IF(O546=0,100,O546),100)</f>
        <v>2.8819444444444444E-3</v>
      </c>
      <c r="AO546" s="413">
        <f>IF($B546="Dame",IF(P546=0,100,P546),100)</f>
        <v>1.4699074074074074E-3</v>
      </c>
      <c r="AP546" s="413">
        <f>IF($B546="Dame",IF(Q546=0,100,Q546),100)</f>
        <v>3.9583333333333337E-3</v>
      </c>
      <c r="AQ546" s="413">
        <f>IF($B546="Dame",IF(R546=0,100,R546),100)</f>
        <v>3.4953703703703705E-3</v>
      </c>
      <c r="AR546" s="413">
        <f>IF($B546="Dame",IF(S546=0,100,S546),100)</f>
        <v>4.7337962962962967E-3</v>
      </c>
      <c r="AS546" s="413">
        <f>IF($B546="Dame",IF(T546=0,100,T546),100)</f>
        <v>2.2916666666666669E-2</v>
      </c>
      <c r="AT546" s="413" t="str">
        <f>IF($B546="Dame",IF(U546=0,100,U546),100)</f>
        <v>x</v>
      </c>
      <c r="AU546" s="413">
        <f>IF($B546="Dame",IF(V546=0,100,V546),100)</f>
        <v>100</v>
      </c>
      <c r="AV546" s="413">
        <f>IF($B546="Dame",IF(W546=0,100,W546),100)</f>
        <v>100</v>
      </c>
      <c r="AW546" s="413">
        <f>IF($B546="Dame",IF(X546=0,100,X546),100)</f>
        <v>100</v>
      </c>
    </row>
    <row r="547" spans="1:49" x14ac:dyDescent="0.2">
      <c r="A547" s="319">
        <v>42178</v>
      </c>
      <c r="B547" s="319" t="s">
        <v>472</v>
      </c>
      <c r="C547" s="326">
        <v>469</v>
      </c>
      <c r="D547" s="319"/>
      <c r="E547" s="352">
        <v>1</v>
      </c>
      <c r="F547" s="352">
        <v>1</v>
      </c>
      <c r="G547" s="474">
        <v>2.315972222222222E-2</v>
      </c>
      <c r="H547" s="487" t="str">
        <f>IF(T547=J547,"Pers","")</f>
        <v>Pers</v>
      </c>
      <c r="I547" s="487" t="str">
        <f>IF(E547&gt;1,IF(G547=K547,"Pers",""),"")</f>
        <v/>
      </c>
      <c r="J547" s="477">
        <f t="array" ref="J547">MIN(IF(L$13:L$1000=L547,T$13:T$1000))</f>
        <v>2.315972222222222E-2</v>
      </c>
      <c r="K547" s="477">
        <f t="array" ref="K547">MIN(IF(L$13:L$1000=L547,U$13:U$1000))</f>
        <v>0</v>
      </c>
      <c r="L547" s="320" t="s">
        <v>445</v>
      </c>
      <c r="M547" s="450">
        <v>3.2638888888888891E-3</v>
      </c>
      <c r="N547" s="450">
        <v>2.1990740740740742E-3</v>
      </c>
      <c r="O547" s="450">
        <v>2.2916666666666667E-3</v>
      </c>
      <c r="P547" s="450">
        <v>1.3773148148148147E-3</v>
      </c>
      <c r="Q547" s="450">
        <v>2.4537037037037036E-3</v>
      </c>
      <c r="R547" s="451">
        <v>4.31712962962963E-3</v>
      </c>
      <c r="S547" s="428">
        <v>7.2569444444444443E-3</v>
      </c>
      <c r="T547" s="430">
        <f>SUM(M547:S547)</f>
        <v>2.315972222222222E-2</v>
      </c>
      <c r="U547" s="488" t="s">
        <v>529</v>
      </c>
      <c r="V547" s="343"/>
      <c r="W547" s="343"/>
      <c r="X547" s="343"/>
      <c r="Y547" s="316"/>
      <c r="Z547" s="412">
        <f>IF(M547=0,100,M547)</f>
        <v>3.2638888888888891E-3</v>
      </c>
      <c r="AA547" s="412">
        <f>IF(N547=0,100,N547)</f>
        <v>2.1990740740740742E-3</v>
      </c>
      <c r="AB547" s="412">
        <f>IF(O547=0,100,O547)</f>
        <v>2.2916666666666667E-3</v>
      </c>
      <c r="AC547" s="412">
        <f>IF(P547=0,100,P547)</f>
        <v>1.3773148148148147E-3</v>
      </c>
      <c r="AD547" s="412">
        <f>IF(Q547=0,100,Q547)</f>
        <v>2.4537037037037036E-3</v>
      </c>
      <c r="AE547" s="412">
        <f>IF(R547=0,100,R547)</f>
        <v>4.31712962962963E-3</v>
      </c>
      <c r="AF547" s="412">
        <f>IF(S547=0,100,S547)</f>
        <v>7.2569444444444443E-3</v>
      </c>
      <c r="AG547" s="412">
        <f>IF(T547=0,100,T547)</f>
        <v>2.315972222222222E-2</v>
      </c>
      <c r="AH547" s="412" t="str">
        <f>IF(U547=0,100,U547)</f>
        <v>x</v>
      </c>
      <c r="AI547" s="412">
        <f>IF(V547=0,100,V547)</f>
        <v>100</v>
      </c>
      <c r="AJ547" s="412">
        <f>IF(W547=0,100,W547)</f>
        <v>100</v>
      </c>
      <c r="AK547" s="412">
        <f>IF(X547=0,100,X547)</f>
        <v>100</v>
      </c>
      <c r="AL547" s="413">
        <f>IF($B547="Dame",IF(M547=0,100,M547),100)</f>
        <v>100</v>
      </c>
      <c r="AM547" s="413">
        <f>IF($B547="Dame",IF(N547=0,100,N547),100)</f>
        <v>100</v>
      </c>
      <c r="AN547" s="413">
        <f>IF($B547="Dame",IF(O547=0,100,O547),100)</f>
        <v>100</v>
      </c>
      <c r="AO547" s="413">
        <f>IF($B547="Dame",IF(P547=0,100,P547),100)</f>
        <v>100</v>
      </c>
      <c r="AP547" s="413">
        <f>IF($B547="Dame",IF(Q547=0,100,Q547),100)</f>
        <v>100</v>
      </c>
      <c r="AQ547" s="413">
        <f>IF($B547="Dame",IF(R547=0,100,R547),100)</f>
        <v>100</v>
      </c>
      <c r="AR547" s="413">
        <f>IF($B547="Dame",IF(S547=0,100,S547),100)</f>
        <v>100</v>
      </c>
      <c r="AS547" s="413">
        <f>IF($B547="Dame",IF(T547=0,100,T547),100)</f>
        <v>100</v>
      </c>
      <c r="AT547" s="413">
        <f>IF($B547="Dame",IF(U547=0,100,U547),100)</f>
        <v>100</v>
      </c>
      <c r="AU547" s="413">
        <f>IF($B547="Dame",IF(V547=0,100,V547),100)</f>
        <v>100</v>
      </c>
      <c r="AV547" s="413">
        <f>IF($B547="Dame",IF(W547=0,100,W547),100)</f>
        <v>100</v>
      </c>
      <c r="AW547" s="413">
        <f>IF($B547="Dame",IF(X547=0,100,X547),100)</f>
        <v>100</v>
      </c>
    </row>
    <row r="548" spans="1:49" x14ac:dyDescent="0.2">
      <c r="A548" s="319">
        <v>42178</v>
      </c>
      <c r="B548" s="319" t="s">
        <v>472</v>
      </c>
      <c r="C548" s="326">
        <v>293</v>
      </c>
      <c r="D548" s="319"/>
      <c r="E548" s="352">
        <v>2</v>
      </c>
      <c r="F548" s="352">
        <v>1</v>
      </c>
      <c r="G548" s="475">
        <v>2.6770833333333334E-2</v>
      </c>
      <c r="H548" s="487" t="str">
        <f>IF(T548=J548,"Pers","")</f>
        <v/>
      </c>
      <c r="I548" s="487" t="str">
        <f>IF(E548&gt;1,IF(G548=K548,"Pers",""),"")</f>
        <v/>
      </c>
      <c r="J548" s="477">
        <f t="array" ref="J548">MIN(IF(L$13:L$1000=L548,T$13:T$1000))</f>
        <v>1.2604166666666666E-2</v>
      </c>
      <c r="K548" s="477">
        <f t="array" ref="K548">MIN(IF(L$13:L$1000=L548,U$13:U$1000))</f>
        <v>2.5798611111111112E-2</v>
      </c>
      <c r="L548" s="326" t="s">
        <v>195</v>
      </c>
      <c r="M548" s="450">
        <v>2.2685185185185187E-3</v>
      </c>
      <c r="N548" s="450">
        <v>1.4236111111111112E-3</v>
      </c>
      <c r="O548" s="450">
        <v>1.6550925925925926E-3</v>
      </c>
      <c r="P548" s="450">
        <v>9.0277777777777774E-4</v>
      </c>
      <c r="Q548" s="450">
        <v>1.9097222222222222E-3</v>
      </c>
      <c r="R548" s="451">
        <v>2.1296296296296298E-3</v>
      </c>
      <c r="S548" s="428">
        <v>2.7777777777777779E-3</v>
      </c>
      <c r="T548" s="430">
        <f>SUM(M548:S548)</f>
        <v>1.306712962962963E-2</v>
      </c>
      <c r="U548" s="488" t="s">
        <v>529</v>
      </c>
      <c r="V548" s="343"/>
      <c r="W548" s="343"/>
      <c r="X548" s="343"/>
      <c r="Y548" s="408"/>
      <c r="Z548" s="412">
        <f>IF(M548=0,100,M548)</f>
        <v>2.2685185185185187E-3</v>
      </c>
      <c r="AA548" s="412">
        <f>IF(N548=0,100,N548)</f>
        <v>1.4236111111111112E-3</v>
      </c>
      <c r="AB548" s="412">
        <f>IF(O548=0,100,O548)</f>
        <v>1.6550925925925926E-3</v>
      </c>
      <c r="AC548" s="412">
        <f>IF(P548=0,100,P548)</f>
        <v>9.0277777777777774E-4</v>
      </c>
      <c r="AD548" s="412">
        <f>IF(Q548=0,100,Q548)</f>
        <v>1.9097222222222222E-3</v>
      </c>
      <c r="AE548" s="412">
        <f>IF(R548=0,100,R548)</f>
        <v>2.1296296296296298E-3</v>
      </c>
      <c r="AF548" s="412">
        <f>IF(S548=0,100,S548)</f>
        <v>2.7777777777777779E-3</v>
      </c>
      <c r="AG548" s="412">
        <f>IF(T548=0,100,T548)</f>
        <v>1.306712962962963E-2</v>
      </c>
      <c r="AH548" s="412" t="str">
        <f>IF(U548=0,100,U548)</f>
        <v>x</v>
      </c>
      <c r="AI548" s="412">
        <f>IF(V548=0,100,V548)</f>
        <v>100</v>
      </c>
      <c r="AJ548" s="412">
        <f>IF(W548=0,100,W548)</f>
        <v>100</v>
      </c>
      <c r="AK548" s="412">
        <f>IF(X548=0,100,X548)</f>
        <v>100</v>
      </c>
      <c r="AL548" s="413">
        <f>IF($B548="Dame",IF(M548=0,100,M548),100)</f>
        <v>100</v>
      </c>
      <c r="AM548" s="413">
        <f>IF($B548="Dame",IF(N548=0,100,N548),100)</f>
        <v>100</v>
      </c>
      <c r="AN548" s="413">
        <f>IF($B548="Dame",IF(O548=0,100,O548),100)</f>
        <v>100</v>
      </c>
      <c r="AO548" s="413">
        <f>IF($B548="Dame",IF(P548=0,100,P548),100)</f>
        <v>100</v>
      </c>
      <c r="AP548" s="413">
        <f>IF($B548="Dame",IF(Q548=0,100,Q548),100)</f>
        <v>100</v>
      </c>
      <c r="AQ548" s="413">
        <f>IF($B548="Dame",IF(R548=0,100,R548),100)</f>
        <v>100</v>
      </c>
      <c r="AR548" s="413">
        <f>IF($B548="Dame",IF(S548=0,100,S548),100)</f>
        <v>100</v>
      </c>
      <c r="AS548" s="413">
        <f>IF($B548="Dame",IF(T548=0,100,T548),100)</f>
        <v>100</v>
      </c>
      <c r="AT548" s="413">
        <f>IF($B548="Dame",IF(U548=0,100,U548),100)</f>
        <v>100</v>
      </c>
      <c r="AU548" s="413">
        <f>IF($B548="Dame",IF(V548=0,100,V548),100)</f>
        <v>100</v>
      </c>
      <c r="AV548" s="413">
        <f>IF($B548="Dame",IF(W548=0,100,W548),100)</f>
        <v>100</v>
      </c>
      <c r="AW548" s="413">
        <f>IF($B548="Dame",IF(X548=0,100,X548),100)</f>
        <v>100</v>
      </c>
    </row>
    <row r="549" spans="1:49" x14ac:dyDescent="0.2">
      <c r="A549" s="319">
        <v>42178</v>
      </c>
      <c r="B549" s="319" t="s">
        <v>472</v>
      </c>
      <c r="C549" s="326">
        <v>294</v>
      </c>
      <c r="D549" s="319"/>
      <c r="E549" s="352">
        <v>2</v>
      </c>
      <c r="F549" s="352">
        <v>2</v>
      </c>
      <c r="G549" s="475">
        <v>2.6770833333333334E-2</v>
      </c>
      <c r="H549" s="487" t="str">
        <f>IF(T549=J549,"Pers","")</f>
        <v/>
      </c>
      <c r="I549" s="487" t="str">
        <f>IF(E549&gt;1,IF(G549=K549,"Pers",""),"")</f>
        <v/>
      </c>
      <c r="J549" s="477">
        <f t="array" ref="J549">MIN(IF(L$13:L$1000=L549,T$13:T$1000))</f>
        <v>1.2604166666666666E-2</v>
      </c>
      <c r="K549" s="477">
        <f t="array" ref="K549">MIN(IF(L$13:L$1000=L549,U$13:U$1000))</f>
        <v>2.5798611111111112E-2</v>
      </c>
      <c r="L549" s="326" t="s">
        <v>195</v>
      </c>
      <c r="M549" s="450">
        <v>2.5000000000000001E-3</v>
      </c>
      <c r="N549" s="450">
        <v>1.6087962962962963E-3</v>
      </c>
      <c r="O549" s="450">
        <v>1.7939814814814815E-3</v>
      </c>
      <c r="P549" s="450">
        <v>9.4907407407407408E-4</v>
      </c>
      <c r="Q549" s="450">
        <v>2.0370370370370369E-3</v>
      </c>
      <c r="R549" s="451">
        <v>2.1296296296296298E-3</v>
      </c>
      <c r="S549" s="428">
        <v>2.685185185185185E-3</v>
      </c>
      <c r="T549" s="430">
        <f>SUM(M549:S549)</f>
        <v>1.3703703703703702E-2</v>
      </c>
      <c r="U549" s="332">
        <v>2.6770833333333334E-2</v>
      </c>
      <c r="V549" s="343"/>
      <c r="W549" s="343"/>
      <c r="X549" s="343"/>
      <c r="Y549" s="406"/>
      <c r="Z549" s="412">
        <f>IF(M549=0,100,M549)</f>
        <v>2.5000000000000001E-3</v>
      </c>
      <c r="AA549" s="412">
        <f>IF(N549=0,100,N549)</f>
        <v>1.6087962962962963E-3</v>
      </c>
      <c r="AB549" s="412">
        <f>IF(O549=0,100,O549)</f>
        <v>1.7939814814814815E-3</v>
      </c>
      <c r="AC549" s="412">
        <f>IF(P549=0,100,P549)</f>
        <v>9.4907407407407408E-4</v>
      </c>
      <c r="AD549" s="412">
        <f>IF(Q549=0,100,Q549)</f>
        <v>2.0370370370370369E-3</v>
      </c>
      <c r="AE549" s="412">
        <f>IF(R549=0,100,R549)</f>
        <v>2.1296296296296298E-3</v>
      </c>
      <c r="AF549" s="412">
        <f>IF(S549=0,100,S549)</f>
        <v>2.685185185185185E-3</v>
      </c>
      <c r="AG549" s="412">
        <f>IF(T549=0,100,T549)</f>
        <v>1.3703703703703702E-2</v>
      </c>
      <c r="AH549" s="412">
        <f>IF(U549=0,100,U549)</f>
        <v>2.6770833333333334E-2</v>
      </c>
      <c r="AI549" s="412">
        <f>IF(V549=0,100,V549)</f>
        <v>100</v>
      </c>
      <c r="AJ549" s="412">
        <f>IF(W549=0,100,W549)</f>
        <v>100</v>
      </c>
      <c r="AK549" s="412">
        <f>IF(X549=0,100,X549)</f>
        <v>100</v>
      </c>
      <c r="AL549" s="413">
        <f>IF($B549="Dame",IF(M549=0,100,M549),100)</f>
        <v>100</v>
      </c>
      <c r="AM549" s="413">
        <f>IF($B549="Dame",IF(N549=0,100,N549),100)</f>
        <v>100</v>
      </c>
      <c r="AN549" s="413">
        <f>IF($B549="Dame",IF(O549=0,100,O549),100)</f>
        <v>100</v>
      </c>
      <c r="AO549" s="413">
        <f>IF($B549="Dame",IF(P549=0,100,P549),100)</f>
        <v>100</v>
      </c>
      <c r="AP549" s="413">
        <f>IF($B549="Dame",IF(Q549=0,100,Q549),100)</f>
        <v>100</v>
      </c>
      <c r="AQ549" s="413">
        <f>IF($B549="Dame",IF(R549=0,100,R549),100)</f>
        <v>100</v>
      </c>
      <c r="AR549" s="413">
        <f>IF($B549="Dame",IF(S549=0,100,S549),100)</f>
        <v>100</v>
      </c>
      <c r="AS549" s="413">
        <f>IF($B549="Dame",IF(T549=0,100,T549),100)</f>
        <v>100</v>
      </c>
      <c r="AT549" s="413">
        <f>IF($B549="Dame",IF(U549=0,100,U549),100)</f>
        <v>100</v>
      </c>
      <c r="AU549" s="413">
        <f>IF($B549="Dame",IF(V549=0,100,V549),100)</f>
        <v>100</v>
      </c>
      <c r="AV549" s="413">
        <f>IF($B549="Dame",IF(W549=0,100,W549),100)</f>
        <v>100</v>
      </c>
      <c r="AW549" s="413">
        <f>IF($B549="Dame",IF(X549=0,100,X549),100)</f>
        <v>100</v>
      </c>
    </row>
    <row r="550" spans="1:49" x14ac:dyDescent="0.2">
      <c r="A550" s="319">
        <v>42178</v>
      </c>
      <c r="B550" s="319" t="s">
        <v>472</v>
      </c>
      <c r="C550" s="326">
        <v>465</v>
      </c>
      <c r="D550" s="319"/>
      <c r="E550" s="352">
        <v>2</v>
      </c>
      <c r="F550" s="352">
        <v>1</v>
      </c>
      <c r="G550" s="475">
        <v>2.8495370370370369E-2</v>
      </c>
      <c r="H550" s="487" t="str">
        <f>IF(T550=J550,"Pers","")</f>
        <v/>
      </c>
      <c r="I550" s="487" t="str">
        <f>IF(E550&gt;1,IF(G550=K550,"Pers",""),"")</f>
        <v>Pers</v>
      </c>
      <c r="J550" s="477">
        <f t="array" ref="J550">MIN(IF(L$13:L$1000=L550,T$13:T$1000))</f>
        <v>1.3287037037037038E-2</v>
      </c>
      <c r="K550" s="477">
        <f t="array" ref="K550">MIN(IF(L$13:L$1000=L550,U$13:U$1000))</f>
        <v>2.8495370370370369E-2</v>
      </c>
      <c r="L550" s="326" t="s">
        <v>284</v>
      </c>
      <c r="M550" s="450">
        <v>2.3263888888888887E-3</v>
      </c>
      <c r="N550" s="450">
        <v>1.4930555555555556E-3</v>
      </c>
      <c r="O550" s="450">
        <v>1.736111111111111E-3</v>
      </c>
      <c r="P550" s="450">
        <v>9.4907407407407408E-4</v>
      </c>
      <c r="Q550" s="450">
        <v>2.1527777777777778E-3</v>
      </c>
      <c r="R550" s="451">
        <v>2.1759259259259258E-3</v>
      </c>
      <c r="S550" s="428">
        <v>2.9629629629629628E-3</v>
      </c>
      <c r="T550" s="430">
        <f>SUM(M550:S550)</f>
        <v>1.3796296296296296E-2</v>
      </c>
      <c r="U550" s="488" t="s">
        <v>529</v>
      </c>
      <c r="V550" s="343"/>
      <c r="W550" s="343"/>
      <c r="X550" s="343"/>
      <c r="Y550" s="408"/>
      <c r="Z550" s="412">
        <f>IF(M550=0,100,M550)</f>
        <v>2.3263888888888887E-3</v>
      </c>
      <c r="AA550" s="412">
        <f>IF(N550=0,100,N550)</f>
        <v>1.4930555555555556E-3</v>
      </c>
      <c r="AB550" s="412">
        <f>IF(O550=0,100,O550)</f>
        <v>1.736111111111111E-3</v>
      </c>
      <c r="AC550" s="412">
        <f>IF(P550=0,100,P550)</f>
        <v>9.4907407407407408E-4</v>
      </c>
      <c r="AD550" s="412">
        <f>IF(Q550=0,100,Q550)</f>
        <v>2.1527777777777778E-3</v>
      </c>
      <c r="AE550" s="412">
        <f>IF(R550=0,100,R550)</f>
        <v>2.1759259259259258E-3</v>
      </c>
      <c r="AF550" s="412">
        <f>IF(S550=0,100,S550)</f>
        <v>2.9629629629629628E-3</v>
      </c>
      <c r="AG550" s="412">
        <f>IF(T550=0,100,T550)</f>
        <v>1.3796296296296296E-2</v>
      </c>
      <c r="AH550" s="412" t="str">
        <f>IF(U550=0,100,U550)</f>
        <v>x</v>
      </c>
      <c r="AI550" s="412">
        <f>IF(V550=0,100,V550)</f>
        <v>100</v>
      </c>
      <c r="AJ550" s="412">
        <f>IF(W550=0,100,W550)</f>
        <v>100</v>
      </c>
      <c r="AK550" s="412">
        <f>IF(X550=0,100,X550)</f>
        <v>100</v>
      </c>
      <c r="AL550" s="413">
        <f>IF($B550="Dame",IF(M550=0,100,M550),100)</f>
        <v>100</v>
      </c>
      <c r="AM550" s="413">
        <f>IF($B550="Dame",IF(N550=0,100,N550),100)</f>
        <v>100</v>
      </c>
      <c r="AN550" s="413">
        <f>IF($B550="Dame",IF(O550=0,100,O550),100)</f>
        <v>100</v>
      </c>
      <c r="AO550" s="413">
        <f>IF($B550="Dame",IF(P550=0,100,P550),100)</f>
        <v>100</v>
      </c>
      <c r="AP550" s="413">
        <f>IF($B550="Dame",IF(Q550=0,100,Q550),100)</f>
        <v>100</v>
      </c>
      <c r="AQ550" s="413">
        <f>IF($B550="Dame",IF(R550=0,100,R550),100)</f>
        <v>100</v>
      </c>
      <c r="AR550" s="413">
        <f>IF($B550="Dame",IF(S550=0,100,S550),100)</f>
        <v>100</v>
      </c>
      <c r="AS550" s="413">
        <f>IF($B550="Dame",IF(T550=0,100,T550),100)</f>
        <v>100</v>
      </c>
      <c r="AT550" s="413">
        <f>IF($B550="Dame",IF(U550=0,100,U550),100)</f>
        <v>100</v>
      </c>
      <c r="AU550" s="413">
        <f>IF($B550="Dame",IF(V550=0,100,V550),100)</f>
        <v>100</v>
      </c>
      <c r="AV550" s="413">
        <f>IF($B550="Dame",IF(W550=0,100,W550),100)</f>
        <v>100</v>
      </c>
      <c r="AW550" s="413">
        <f>IF($B550="Dame",IF(X550=0,100,X550),100)</f>
        <v>100</v>
      </c>
    </row>
    <row r="551" spans="1:49" x14ac:dyDescent="0.2">
      <c r="A551" s="319">
        <v>42178</v>
      </c>
      <c r="B551" s="319" t="s">
        <v>472</v>
      </c>
      <c r="C551" s="326">
        <v>466</v>
      </c>
      <c r="D551" s="319"/>
      <c r="E551" s="352">
        <v>2</v>
      </c>
      <c r="F551" s="352">
        <v>2</v>
      </c>
      <c r="G551" s="475">
        <v>2.8495370370370369E-2</v>
      </c>
      <c r="H551" s="487" t="str">
        <f>IF(T551=J551,"Pers","")</f>
        <v/>
      </c>
      <c r="I551" s="487" t="str">
        <f>IF(E551&gt;1,IF(G551=K551,"Pers",""),"")</f>
        <v>Pers</v>
      </c>
      <c r="J551" s="477">
        <f t="array" ref="J551">MIN(IF(L$13:L$1000=L551,T$13:T$1000))</f>
        <v>1.3287037037037038E-2</v>
      </c>
      <c r="K551" s="477">
        <f t="array" ref="K551">MIN(IF(L$13:L$1000=L551,U$13:U$1000))</f>
        <v>2.8495370370370369E-2</v>
      </c>
      <c r="L551" s="326" t="s">
        <v>284</v>
      </c>
      <c r="M551" s="450">
        <v>2.5694444444444445E-3</v>
      </c>
      <c r="N551" s="450">
        <v>1.736111111111111E-3</v>
      </c>
      <c r="O551" s="450"/>
      <c r="P551" s="450">
        <v>2.9166666666666668E-3</v>
      </c>
      <c r="Q551" s="450">
        <v>2.2916666666666667E-3</v>
      </c>
      <c r="R551" s="451">
        <v>2.3032407407407407E-3</v>
      </c>
      <c r="S551" s="428">
        <v>2.8819444444444444E-3</v>
      </c>
      <c r="T551" s="430">
        <f>SUM(M551:S551)</f>
        <v>1.4699074074074073E-2</v>
      </c>
      <c r="U551" s="332">
        <v>2.8495370370370369E-2</v>
      </c>
      <c r="V551" s="343"/>
      <c r="W551" s="343"/>
      <c r="X551" s="343"/>
      <c r="Y551" s="406"/>
      <c r="Z551" s="412">
        <f>IF(M551=0,100,M551)</f>
        <v>2.5694444444444445E-3</v>
      </c>
      <c r="AA551" s="412">
        <f>IF(N551=0,100,N551)</f>
        <v>1.736111111111111E-3</v>
      </c>
      <c r="AB551" s="412">
        <f>IF(O551=0,100,O551)</f>
        <v>100</v>
      </c>
      <c r="AC551" s="412">
        <f>IF(P551=0,100,P551)</f>
        <v>2.9166666666666668E-3</v>
      </c>
      <c r="AD551" s="412">
        <f>IF(Q551=0,100,Q551)</f>
        <v>2.2916666666666667E-3</v>
      </c>
      <c r="AE551" s="412">
        <f>IF(R551=0,100,R551)</f>
        <v>2.3032407407407407E-3</v>
      </c>
      <c r="AF551" s="412">
        <f>IF(S551=0,100,S551)</f>
        <v>2.8819444444444444E-3</v>
      </c>
      <c r="AG551" s="412">
        <f>IF(T551=0,100,T551)</f>
        <v>1.4699074074074073E-2</v>
      </c>
      <c r="AH551" s="412">
        <f>IF(U551=0,100,U551)</f>
        <v>2.8495370370370369E-2</v>
      </c>
      <c r="AI551" s="412">
        <f>IF(V551=0,100,V551)</f>
        <v>100</v>
      </c>
      <c r="AJ551" s="412">
        <f>IF(W551=0,100,W551)</f>
        <v>100</v>
      </c>
      <c r="AK551" s="412">
        <f>IF(X551=0,100,X551)</f>
        <v>100</v>
      </c>
      <c r="AL551" s="413">
        <f>IF($B551="Dame",IF(M551=0,100,M551),100)</f>
        <v>100</v>
      </c>
      <c r="AM551" s="413">
        <f>IF($B551="Dame",IF(N551=0,100,N551),100)</f>
        <v>100</v>
      </c>
      <c r="AN551" s="413">
        <f>IF($B551="Dame",IF(O551=0,100,O551),100)</f>
        <v>100</v>
      </c>
      <c r="AO551" s="413">
        <f>IF($B551="Dame",IF(P551=0,100,P551),100)</f>
        <v>100</v>
      </c>
      <c r="AP551" s="413">
        <f>IF($B551="Dame",IF(Q551=0,100,Q551),100)</f>
        <v>100</v>
      </c>
      <c r="AQ551" s="413">
        <f>IF($B551="Dame",IF(R551=0,100,R551),100)</f>
        <v>100</v>
      </c>
      <c r="AR551" s="413">
        <f>IF($B551="Dame",IF(S551=0,100,S551),100)</f>
        <v>100</v>
      </c>
      <c r="AS551" s="413">
        <f>IF($B551="Dame",IF(T551=0,100,T551),100)</f>
        <v>100</v>
      </c>
      <c r="AT551" s="413">
        <f>IF($B551="Dame",IF(U551=0,100,U551),100)</f>
        <v>100</v>
      </c>
      <c r="AU551" s="413">
        <f>IF($B551="Dame",IF(V551=0,100,V551),100)</f>
        <v>100</v>
      </c>
      <c r="AV551" s="413">
        <f>IF($B551="Dame",IF(W551=0,100,W551),100)</f>
        <v>100</v>
      </c>
      <c r="AW551" s="413">
        <f>IF($B551="Dame",IF(X551=0,100,X551),100)</f>
        <v>100</v>
      </c>
    </row>
    <row r="552" spans="1:49" x14ac:dyDescent="0.2">
      <c r="A552" s="319">
        <v>42178</v>
      </c>
      <c r="B552" s="319" t="s">
        <v>472</v>
      </c>
      <c r="C552" s="326">
        <v>323</v>
      </c>
      <c r="D552" s="319"/>
      <c r="E552" s="352">
        <v>5</v>
      </c>
      <c r="F552" s="352">
        <v>1</v>
      </c>
      <c r="G552" s="478">
        <v>9.8032407407407415E-2</v>
      </c>
      <c r="H552" s="487" t="str">
        <f>IF(T552=J552,"Pers","")</f>
        <v>Pers</v>
      </c>
      <c r="I552" s="487" t="str">
        <f>IF(E552&gt;1,IF(G552=K552,"Pers",""),"")</f>
        <v/>
      </c>
      <c r="J552" s="477">
        <f t="array" ref="J552">MIN(IF(L$13:L$1000=L552,T$13:T$1000))</f>
        <v>1.8668981481481481E-2</v>
      </c>
      <c r="K552" s="477">
        <f t="array" ref="K552">MIN(IF(L$13:L$1000=L552,U$13:U$1000))</f>
        <v>3.7986111111111109E-2</v>
      </c>
      <c r="L552" s="326" t="s">
        <v>215</v>
      </c>
      <c r="M552" s="450">
        <v>3.2638888888888891E-3</v>
      </c>
      <c r="N552" s="450">
        <v>1.8518518518518519E-3</v>
      </c>
      <c r="O552" s="450">
        <v>2.2222222222222222E-3</v>
      </c>
      <c r="P552" s="450">
        <v>1.4120370370370369E-3</v>
      </c>
      <c r="Q552" s="450">
        <v>2.662037037037037E-3</v>
      </c>
      <c r="R552" s="451">
        <v>3.1828703703703702E-3</v>
      </c>
      <c r="S552" s="428">
        <v>4.0740740740740737E-3</v>
      </c>
      <c r="T552" s="430">
        <f>SUM(M552:S552)</f>
        <v>1.8668981481481481E-2</v>
      </c>
      <c r="U552" s="488" t="s">
        <v>529</v>
      </c>
      <c r="V552" s="431"/>
      <c r="W552" s="343"/>
      <c r="X552" s="343"/>
      <c r="Y552" s="406"/>
      <c r="Z552" s="412">
        <f>IF(M552=0,100,M552)</f>
        <v>3.2638888888888891E-3</v>
      </c>
      <c r="AA552" s="412">
        <f>IF(N552=0,100,N552)</f>
        <v>1.8518518518518519E-3</v>
      </c>
      <c r="AB552" s="412">
        <f>IF(O552=0,100,O552)</f>
        <v>2.2222222222222222E-3</v>
      </c>
      <c r="AC552" s="412">
        <f>IF(P552=0,100,P552)</f>
        <v>1.4120370370370369E-3</v>
      </c>
      <c r="AD552" s="412">
        <f>IF(Q552=0,100,Q552)</f>
        <v>2.662037037037037E-3</v>
      </c>
      <c r="AE552" s="412">
        <f>IF(R552=0,100,R552)</f>
        <v>3.1828703703703702E-3</v>
      </c>
      <c r="AF552" s="412">
        <f>IF(S552=0,100,S552)</f>
        <v>4.0740740740740737E-3</v>
      </c>
      <c r="AG552" s="412">
        <f>IF(T552=0,100,T552)</f>
        <v>1.8668981481481481E-2</v>
      </c>
      <c r="AH552" s="412" t="str">
        <f>IF(U552=0,100,U552)</f>
        <v>x</v>
      </c>
      <c r="AI552" s="412">
        <f>IF(V552=0,100,V552)</f>
        <v>100</v>
      </c>
      <c r="AJ552" s="412">
        <f>IF(W552=0,100,W552)</f>
        <v>100</v>
      </c>
      <c r="AK552" s="412">
        <f>IF(X552=0,100,X552)</f>
        <v>100</v>
      </c>
      <c r="AL552" s="413">
        <f>IF($B552="Dame",IF(M552=0,100,M552),100)</f>
        <v>100</v>
      </c>
      <c r="AM552" s="413">
        <f>IF($B552="Dame",IF(N552=0,100,N552),100)</f>
        <v>100</v>
      </c>
      <c r="AN552" s="413">
        <f>IF($B552="Dame",IF(O552=0,100,O552),100)</f>
        <v>100</v>
      </c>
      <c r="AO552" s="413">
        <f>IF($B552="Dame",IF(P552=0,100,P552),100)</f>
        <v>100</v>
      </c>
      <c r="AP552" s="413">
        <f>IF($B552="Dame",IF(Q552=0,100,Q552),100)</f>
        <v>100</v>
      </c>
      <c r="AQ552" s="413">
        <f>IF($B552="Dame",IF(R552=0,100,R552),100)</f>
        <v>100</v>
      </c>
      <c r="AR552" s="413">
        <f>IF($B552="Dame",IF(S552=0,100,S552),100)</f>
        <v>100</v>
      </c>
      <c r="AS552" s="413">
        <f>IF($B552="Dame",IF(T552=0,100,T552),100)</f>
        <v>100</v>
      </c>
      <c r="AT552" s="413">
        <f>IF($B552="Dame",IF(U552=0,100,U552),100)</f>
        <v>100</v>
      </c>
      <c r="AU552" s="413">
        <f>IF($B552="Dame",IF(V552=0,100,V552),100)</f>
        <v>100</v>
      </c>
      <c r="AV552" s="413">
        <f>IF($B552="Dame",IF(W552=0,100,W552),100)</f>
        <v>100</v>
      </c>
      <c r="AW552" s="413">
        <f>IF($B552="Dame",IF(X552=0,100,X552),100)</f>
        <v>100</v>
      </c>
    </row>
    <row r="553" spans="1:49" x14ac:dyDescent="0.2">
      <c r="A553" s="319">
        <v>42178</v>
      </c>
      <c r="B553" s="319" t="s">
        <v>472</v>
      </c>
      <c r="C553" s="326">
        <v>324</v>
      </c>
      <c r="D553" s="319"/>
      <c r="E553" s="352">
        <v>5</v>
      </c>
      <c r="F553" s="352">
        <v>2</v>
      </c>
      <c r="G553" s="478">
        <v>9.8032407407407415E-2</v>
      </c>
      <c r="H553" s="487" t="str">
        <f>IF(T553=J553,"Pers","")</f>
        <v/>
      </c>
      <c r="I553" s="487" t="str">
        <f>IF(E553&gt;1,IF(G553=K553,"Pers",""),"")</f>
        <v/>
      </c>
      <c r="J553" s="477">
        <f t="array" ref="J553">MIN(IF(L$13:L$1000=L553,T$13:T$1000))</f>
        <v>1.8668981481481481E-2</v>
      </c>
      <c r="K553" s="477">
        <f t="array" ref="K553">MIN(IF(L$13:L$1000=L553,U$13:U$1000))</f>
        <v>3.7986111111111109E-2</v>
      </c>
      <c r="L553" s="326" t="s">
        <v>215</v>
      </c>
      <c r="M553" s="453">
        <v>3.5069444444444445E-3</v>
      </c>
      <c r="N553" s="450">
        <v>2.0601851851851853E-3</v>
      </c>
      <c r="O553" s="450">
        <v>2.3726851851851851E-3</v>
      </c>
      <c r="P553" s="450">
        <v>1.4930555555555556E-3</v>
      </c>
      <c r="Q553" s="450">
        <v>2.8356481481481483E-3</v>
      </c>
      <c r="R553" s="451">
        <v>2.9513888888888888E-3</v>
      </c>
      <c r="S553" s="428">
        <v>4.0972222222222226E-3</v>
      </c>
      <c r="T553" s="430">
        <f>SUM(M553:S553)</f>
        <v>1.9317129629629632E-2</v>
      </c>
      <c r="U553" s="332">
        <v>3.7986111111111109E-2</v>
      </c>
      <c r="V553" s="431"/>
      <c r="W553" s="343"/>
      <c r="X553" s="343"/>
      <c r="Y553" s="408"/>
      <c r="Z553" s="412">
        <f>IF(M553=0,100,M553)</f>
        <v>3.5069444444444445E-3</v>
      </c>
      <c r="AA553" s="412">
        <f>IF(N553=0,100,N553)</f>
        <v>2.0601851851851853E-3</v>
      </c>
      <c r="AB553" s="412">
        <f>IF(O553=0,100,O553)</f>
        <v>2.3726851851851851E-3</v>
      </c>
      <c r="AC553" s="412">
        <f>IF(P553=0,100,P553)</f>
        <v>1.4930555555555556E-3</v>
      </c>
      <c r="AD553" s="412">
        <f>IF(Q553=0,100,Q553)</f>
        <v>2.8356481481481483E-3</v>
      </c>
      <c r="AE553" s="412">
        <f>IF(R553=0,100,R553)</f>
        <v>2.9513888888888888E-3</v>
      </c>
      <c r="AF553" s="412">
        <f>IF(S553=0,100,S553)</f>
        <v>4.0972222222222226E-3</v>
      </c>
      <c r="AG553" s="412">
        <f>IF(T553=0,100,T553)</f>
        <v>1.9317129629629632E-2</v>
      </c>
      <c r="AH553" s="412">
        <f>IF(U553=0,100,U553)</f>
        <v>3.7986111111111109E-2</v>
      </c>
      <c r="AI553" s="412">
        <f>IF(V553=0,100,V553)</f>
        <v>100</v>
      </c>
      <c r="AJ553" s="412">
        <f>IF(W553=0,100,W553)</f>
        <v>100</v>
      </c>
      <c r="AK553" s="412">
        <f>IF(X553=0,100,X553)</f>
        <v>100</v>
      </c>
      <c r="AL553" s="413">
        <f>IF($B553="Dame",IF(M553=0,100,M553),100)</f>
        <v>100</v>
      </c>
      <c r="AM553" s="413">
        <f>IF($B553="Dame",IF(N553=0,100,N553),100)</f>
        <v>100</v>
      </c>
      <c r="AN553" s="413">
        <f>IF($B553="Dame",IF(O553=0,100,O553),100)</f>
        <v>100</v>
      </c>
      <c r="AO553" s="413">
        <f>IF($B553="Dame",IF(P553=0,100,P553),100)</f>
        <v>100</v>
      </c>
      <c r="AP553" s="413">
        <f>IF($B553="Dame",IF(Q553=0,100,Q553),100)</f>
        <v>100</v>
      </c>
      <c r="AQ553" s="413">
        <f>IF($B553="Dame",IF(R553=0,100,R553),100)</f>
        <v>100</v>
      </c>
      <c r="AR553" s="413">
        <f>IF($B553="Dame",IF(S553=0,100,S553),100)</f>
        <v>100</v>
      </c>
      <c r="AS553" s="413">
        <f>IF($B553="Dame",IF(T553=0,100,T553),100)</f>
        <v>100</v>
      </c>
      <c r="AT553" s="413">
        <f>IF($B553="Dame",IF(U553=0,100,U553),100)</f>
        <v>100</v>
      </c>
      <c r="AU553" s="413">
        <f>IF($B553="Dame",IF(V553=0,100,V553),100)</f>
        <v>100</v>
      </c>
      <c r="AV553" s="413">
        <f>IF($B553="Dame",IF(W553=0,100,W553),100)</f>
        <v>100</v>
      </c>
      <c r="AW553" s="413">
        <f>IF($B553="Dame",IF(X553=0,100,X553),100)</f>
        <v>100</v>
      </c>
    </row>
    <row r="554" spans="1:49" x14ac:dyDescent="0.2">
      <c r="A554" s="401">
        <v>42178</v>
      </c>
      <c r="B554" s="401" t="s">
        <v>472</v>
      </c>
      <c r="C554" s="515">
        <v>325</v>
      </c>
      <c r="D554" s="401"/>
      <c r="E554" s="409">
        <v>5</v>
      </c>
      <c r="F554" s="409">
        <v>3</v>
      </c>
      <c r="G554" s="516">
        <v>9.8032407407407415E-2</v>
      </c>
      <c r="H554" s="487" t="str">
        <f>IF(T554=J554,"Pers","")</f>
        <v/>
      </c>
      <c r="I554" s="487" t="str">
        <f>IF(E554&gt;1,IF(G554=K554,"Pers",""),"")</f>
        <v/>
      </c>
      <c r="J554" s="477">
        <f t="array" ref="J554">MIN(IF(L$13:L$1000=L554,T$13:T$1000))</f>
        <v>1.8668981481481481E-2</v>
      </c>
      <c r="K554" s="477">
        <f t="array" ref="K554">MIN(IF(L$13:L$1000=L554,U$13:U$1000))</f>
        <v>3.7986111111111109E-2</v>
      </c>
      <c r="L554" s="515" t="s">
        <v>215</v>
      </c>
      <c r="M554" s="454">
        <v>3.6226851851851854E-3</v>
      </c>
      <c r="N554" s="454">
        <v>2.0370370370370369E-3</v>
      </c>
      <c r="O554" s="454">
        <v>2.4537037037037036E-3</v>
      </c>
      <c r="P554" s="454">
        <v>1.5625000000000001E-3</v>
      </c>
      <c r="Q554" s="454">
        <v>2.8356481481481483E-3</v>
      </c>
      <c r="R554" s="455">
        <v>3.1365740740740742E-3</v>
      </c>
      <c r="S554" s="456">
        <v>4.1666666666666666E-3</v>
      </c>
      <c r="T554" s="457">
        <f>SUM(M554:S554)</f>
        <v>1.9814814814814813E-2</v>
      </c>
      <c r="U554" s="488" t="s">
        <v>529</v>
      </c>
      <c r="V554" s="518">
        <v>5.7800925925925922E-2</v>
      </c>
      <c r="W554" s="445"/>
      <c r="X554" s="445"/>
      <c r="Y554" s="408"/>
      <c r="Z554" s="412">
        <f>IF(M554=0,100,M554)</f>
        <v>3.6226851851851854E-3</v>
      </c>
      <c r="AA554" s="412">
        <f>IF(N554=0,100,N554)</f>
        <v>2.0370370370370369E-3</v>
      </c>
      <c r="AB554" s="412">
        <f>IF(O554=0,100,O554)</f>
        <v>2.4537037037037036E-3</v>
      </c>
      <c r="AC554" s="412">
        <f>IF(P554=0,100,P554)</f>
        <v>1.5625000000000001E-3</v>
      </c>
      <c r="AD554" s="412">
        <f>IF(Q554=0,100,Q554)</f>
        <v>2.8356481481481483E-3</v>
      </c>
      <c r="AE554" s="412">
        <f>IF(R554=0,100,R554)</f>
        <v>3.1365740740740742E-3</v>
      </c>
      <c r="AF554" s="412">
        <f>IF(S554=0,100,S554)</f>
        <v>4.1666666666666666E-3</v>
      </c>
      <c r="AG554" s="412">
        <f>IF(T554=0,100,T554)</f>
        <v>1.9814814814814813E-2</v>
      </c>
      <c r="AH554" s="412" t="str">
        <f>IF(U554=0,100,U554)</f>
        <v>x</v>
      </c>
      <c r="AI554" s="412">
        <f>IF(V554=0,100,V554)</f>
        <v>5.7800925925925922E-2</v>
      </c>
      <c r="AJ554" s="412">
        <f>IF(W554=0,100,W554)</f>
        <v>100</v>
      </c>
      <c r="AK554" s="412">
        <f>IF(X554=0,100,X554)</f>
        <v>100</v>
      </c>
      <c r="AL554" s="413">
        <f>IF($B554="Dame",IF(M554=0,100,M554),100)</f>
        <v>100</v>
      </c>
      <c r="AM554" s="413">
        <f>IF($B554="Dame",IF(N554=0,100,N554),100)</f>
        <v>100</v>
      </c>
      <c r="AN554" s="413">
        <f>IF($B554="Dame",IF(O554=0,100,O554),100)</f>
        <v>100</v>
      </c>
      <c r="AO554" s="413">
        <f>IF($B554="Dame",IF(P554=0,100,P554),100)</f>
        <v>100</v>
      </c>
      <c r="AP554" s="413">
        <f>IF($B554="Dame",IF(Q554=0,100,Q554),100)</f>
        <v>100</v>
      </c>
      <c r="AQ554" s="413">
        <f>IF($B554="Dame",IF(R554=0,100,R554),100)</f>
        <v>100</v>
      </c>
      <c r="AR554" s="413">
        <f>IF($B554="Dame",IF(S554=0,100,S554),100)</f>
        <v>100</v>
      </c>
      <c r="AS554" s="413">
        <f>IF($B554="Dame",IF(T554=0,100,T554),100)</f>
        <v>100</v>
      </c>
      <c r="AT554" s="413">
        <f>IF($B554="Dame",IF(U554=0,100,U554),100)</f>
        <v>100</v>
      </c>
      <c r="AU554" s="413">
        <f>IF($B554="Dame",IF(V554=0,100,V554),100)</f>
        <v>100</v>
      </c>
      <c r="AV554" s="413">
        <f>IF($B554="Dame",IF(W554=0,100,W554),100)</f>
        <v>100</v>
      </c>
      <c r="AW554" s="413">
        <f>IF($B554="Dame",IF(X554=0,100,X554),100)</f>
        <v>100</v>
      </c>
    </row>
    <row r="555" spans="1:49" x14ac:dyDescent="0.2">
      <c r="A555" s="319">
        <v>42178</v>
      </c>
      <c r="B555" s="319" t="s">
        <v>472</v>
      </c>
      <c r="C555" s="326">
        <v>326</v>
      </c>
      <c r="D555" s="319"/>
      <c r="E555" s="352">
        <v>5</v>
      </c>
      <c r="F555" s="352">
        <v>4</v>
      </c>
      <c r="G555" s="478">
        <v>9.8032407407407415E-2</v>
      </c>
      <c r="H555" s="487" t="str">
        <f>IF(T555=J555,"Pers","")</f>
        <v/>
      </c>
      <c r="I555" s="487" t="str">
        <f>IF(E555&gt;1,IF(G555=K555,"Pers",""),"")</f>
        <v/>
      </c>
      <c r="J555" s="477">
        <f t="array" ref="J555">MIN(IF(L$13:L$1000=L555,T$13:T$1000))</f>
        <v>1.8668981481481481E-2</v>
      </c>
      <c r="K555" s="477">
        <f t="array" ref="K555">MIN(IF(L$13:L$1000=L555,U$13:U$1000))</f>
        <v>3.7986111111111109E-2</v>
      </c>
      <c r="L555" s="326" t="s">
        <v>215</v>
      </c>
      <c r="M555" s="428">
        <v>3.6574074074074074E-3</v>
      </c>
      <c r="N555" s="428">
        <v>2.0370370370370369E-3</v>
      </c>
      <c r="O555" s="428">
        <v>2.4537037037037036E-3</v>
      </c>
      <c r="P555" s="428">
        <v>1.6666666666666668E-3</v>
      </c>
      <c r="Q555" s="428">
        <v>2.9050925925925928E-3</v>
      </c>
      <c r="R555" s="428">
        <v>3.1481481481481482E-3</v>
      </c>
      <c r="S555" s="428">
        <v>4.7106481481481478E-3</v>
      </c>
      <c r="T555" s="430">
        <f>SUM(M555:S555)</f>
        <v>2.0578703703703703E-2</v>
      </c>
      <c r="U555" s="488" t="s">
        <v>529</v>
      </c>
      <c r="V555" s="443"/>
      <c r="W555" s="443">
        <v>7.8379629629629632E-2</v>
      </c>
      <c r="X555" s="343"/>
      <c r="Y555" s="408"/>
      <c r="Z555" s="412">
        <f>IF(M555=0,100,M555)</f>
        <v>3.6574074074074074E-3</v>
      </c>
      <c r="AA555" s="412">
        <f>IF(N555=0,100,N555)</f>
        <v>2.0370370370370369E-3</v>
      </c>
      <c r="AB555" s="412">
        <f>IF(O555=0,100,O555)</f>
        <v>2.4537037037037036E-3</v>
      </c>
      <c r="AC555" s="412">
        <f>IF(P555=0,100,P555)</f>
        <v>1.6666666666666668E-3</v>
      </c>
      <c r="AD555" s="412">
        <f>IF(Q555=0,100,Q555)</f>
        <v>2.9050925925925928E-3</v>
      </c>
      <c r="AE555" s="412">
        <f>IF(R555=0,100,R555)</f>
        <v>3.1481481481481482E-3</v>
      </c>
      <c r="AF555" s="412">
        <f>IF(S555=0,100,S555)</f>
        <v>4.7106481481481478E-3</v>
      </c>
      <c r="AG555" s="412">
        <f>IF(T555=0,100,T555)</f>
        <v>2.0578703703703703E-2</v>
      </c>
      <c r="AH555" s="412" t="str">
        <f>IF(U555=0,100,U555)</f>
        <v>x</v>
      </c>
      <c r="AI555" s="412">
        <f>IF(V555=0,100,V555)</f>
        <v>100</v>
      </c>
      <c r="AJ555" s="412">
        <f>IF(W555=0,100,W555)</f>
        <v>7.8379629629629632E-2</v>
      </c>
      <c r="AK555" s="412">
        <f>IF(X555=0,100,X555)</f>
        <v>100</v>
      </c>
      <c r="AL555" s="413">
        <f>IF($B555="Dame",IF(M555=0,100,M555),100)</f>
        <v>100</v>
      </c>
      <c r="AM555" s="413">
        <f>IF($B555="Dame",IF(N555=0,100,N555),100)</f>
        <v>100</v>
      </c>
      <c r="AN555" s="413">
        <f>IF($B555="Dame",IF(O555=0,100,O555),100)</f>
        <v>100</v>
      </c>
      <c r="AO555" s="413">
        <f>IF($B555="Dame",IF(P555=0,100,P555),100)</f>
        <v>100</v>
      </c>
      <c r="AP555" s="413">
        <f>IF($B555="Dame",IF(Q555=0,100,Q555),100)</f>
        <v>100</v>
      </c>
      <c r="AQ555" s="413">
        <f>IF($B555="Dame",IF(R555=0,100,R555),100)</f>
        <v>100</v>
      </c>
      <c r="AR555" s="413">
        <f>IF($B555="Dame",IF(S555=0,100,S555),100)</f>
        <v>100</v>
      </c>
      <c r="AS555" s="413">
        <f>IF($B555="Dame",IF(T555=0,100,T555),100)</f>
        <v>100</v>
      </c>
      <c r="AT555" s="413">
        <f>IF($B555="Dame",IF(U555=0,100,U555),100)</f>
        <v>100</v>
      </c>
      <c r="AU555" s="413">
        <f>IF($B555="Dame",IF(V555=0,100,V555),100)</f>
        <v>100</v>
      </c>
      <c r="AV555" s="413">
        <f>IF($B555="Dame",IF(W555=0,100,W555),100)</f>
        <v>100</v>
      </c>
      <c r="AW555" s="413">
        <f>IF($B555="Dame",IF(X555=0,100,X555),100)</f>
        <v>100</v>
      </c>
    </row>
    <row r="556" spans="1:49" x14ac:dyDescent="0.2">
      <c r="A556" s="319">
        <v>42178</v>
      </c>
      <c r="B556" s="319" t="s">
        <v>472</v>
      </c>
      <c r="C556" s="326">
        <v>327</v>
      </c>
      <c r="D556" s="319"/>
      <c r="E556" s="352">
        <v>5</v>
      </c>
      <c r="F556" s="352">
        <v>5</v>
      </c>
      <c r="G556" s="478">
        <v>9.8032407407407415E-2</v>
      </c>
      <c r="H556" s="487" t="str">
        <f>IF(T556=J556,"Pers","")</f>
        <v/>
      </c>
      <c r="I556" s="487" t="str">
        <f>IF(E556&gt;1,IF(G556=K556,"Pers",""),"")</f>
        <v/>
      </c>
      <c r="J556" s="477">
        <f t="array" ref="J556">MIN(IF(L$13:L$1000=L556,T$13:T$1000))</f>
        <v>1.8668981481481481E-2</v>
      </c>
      <c r="K556" s="477">
        <f t="array" ref="K556">MIN(IF(L$13:L$1000=L556,U$13:U$1000))</f>
        <v>3.7986111111111109E-2</v>
      </c>
      <c r="L556" s="326" t="s">
        <v>215</v>
      </c>
      <c r="M556" s="428">
        <v>3.7152777777777778E-3</v>
      </c>
      <c r="N556" s="428">
        <v>2.0023148148148148E-3</v>
      </c>
      <c r="O556" s="428">
        <v>2.6041666666666665E-3</v>
      </c>
      <c r="P556" s="428">
        <v>1.7013888888888888E-3</v>
      </c>
      <c r="Q556" s="428">
        <v>2.8472222222222223E-3</v>
      </c>
      <c r="R556" s="428">
        <v>3.0092592592592593E-3</v>
      </c>
      <c r="S556" s="428">
        <v>3.7731481481481483E-3</v>
      </c>
      <c r="T556" s="430">
        <f>SUM(M556:S556)</f>
        <v>1.9652777777777779E-2</v>
      </c>
      <c r="U556" s="488" t="s">
        <v>529</v>
      </c>
      <c r="V556" s="343"/>
      <c r="W556" s="343"/>
      <c r="X556" s="449">
        <v>9.8032407407407415E-2</v>
      </c>
      <c r="Y556" s="408"/>
      <c r="Z556" s="412">
        <f>IF(M556=0,100,M556)</f>
        <v>3.7152777777777778E-3</v>
      </c>
      <c r="AA556" s="412">
        <f>IF(N556=0,100,N556)</f>
        <v>2.0023148148148148E-3</v>
      </c>
      <c r="AB556" s="412">
        <f>IF(O556=0,100,O556)</f>
        <v>2.6041666666666665E-3</v>
      </c>
      <c r="AC556" s="412">
        <f>IF(P556=0,100,P556)</f>
        <v>1.7013888888888888E-3</v>
      </c>
      <c r="AD556" s="412">
        <f>IF(Q556=0,100,Q556)</f>
        <v>2.8472222222222223E-3</v>
      </c>
      <c r="AE556" s="412">
        <f>IF(R556=0,100,R556)</f>
        <v>3.0092592592592593E-3</v>
      </c>
      <c r="AF556" s="412">
        <f>IF(S556=0,100,S556)</f>
        <v>3.7731481481481483E-3</v>
      </c>
      <c r="AG556" s="412">
        <f>IF(T556=0,100,T556)</f>
        <v>1.9652777777777779E-2</v>
      </c>
      <c r="AH556" s="412" t="str">
        <f>IF(U556=0,100,U556)</f>
        <v>x</v>
      </c>
      <c r="AI556" s="412">
        <f>IF(V556=0,100,V556)</f>
        <v>100</v>
      </c>
      <c r="AJ556" s="412">
        <f>IF(W556=0,100,W556)</f>
        <v>100</v>
      </c>
      <c r="AK556" s="412">
        <f>IF(X556=0,100,X556)</f>
        <v>9.8032407407407415E-2</v>
      </c>
      <c r="AL556" s="413">
        <f>IF($B556="Dame",IF(M556=0,100,M556),100)</f>
        <v>100</v>
      </c>
      <c r="AM556" s="413">
        <f>IF($B556="Dame",IF(N556=0,100,N556),100)</f>
        <v>100</v>
      </c>
      <c r="AN556" s="413">
        <f>IF($B556="Dame",IF(O556=0,100,O556),100)</f>
        <v>100</v>
      </c>
      <c r="AO556" s="413">
        <f>IF($B556="Dame",IF(P556=0,100,P556),100)</f>
        <v>100</v>
      </c>
      <c r="AP556" s="413">
        <f>IF($B556="Dame",IF(Q556=0,100,Q556),100)</f>
        <v>100</v>
      </c>
      <c r="AQ556" s="413">
        <f>IF($B556="Dame",IF(R556=0,100,R556),100)</f>
        <v>100</v>
      </c>
      <c r="AR556" s="413">
        <f>IF($B556="Dame",IF(S556=0,100,S556),100)</f>
        <v>100</v>
      </c>
      <c r="AS556" s="413">
        <f>IF($B556="Dame",IF(T556=0,100,T556),100)</f>
        <v>100</v>
      </c>
      <c r="AT556" s="413">
        <f>IF($B556="Dame",IF(U556=0,100,U556),100)</f>
        <v>100</v>
      </c>
      <c r="AU556" s="413">
        <f>IF($B556="Dame",IF(V556=0,100,V556),100)</f>
        <v>100</v>
      </c>
      <c r="AV556" s="413">
        <f>IF($B556="Dame",IF(W556=0,100,W556),100)</f>
        <v>100</v>
      </c>
      <c r="AW556" s="413">
        <f>IF($B556="Dame",IF(X556=0,100,X556),100)</f>
        <v>100</v>
      </c>
    </row>
    <row r="557" spans="1:49" x14ac:dyDescent="0.2">
      <c r="A557" s="319">
        <v>44303</v>
      </c>
      <c r="B557" s="333" t="s">
        <v>472</v>
      </c>
      <c r="C557" s="389"/>
      <c r="D557" s="333" t="s">
        <v>493</v>
      </c>
      <c r="E557" s="352">
        <v>1</v>
      </c>
      <c r="F557" s="352">
        <v>1</v>
      </c>
      <c r="G557" s="474">
        <v>1.5370370370370369E-2</v>
      </c>
      <c r="H557" s="487" t="str">
        <f>IF(T557=J557,"Pers","")</f>
        <v>Pers</v>
      </c>
      <c r="I557" s="487" t="str">
        <f>IF(E557&gt;1,IF(G557=K557,"Pers",""),"")</f>
        <v/>
      </c>
      <c r="J557" s="477">
        <f t="array" ref="J557">MIN(IF(L$13:L$1000=L557,T$13:T$1000))</f>
        <v>1.5370370370370369E-2</v>
      </c>
      <c r="K557" s="477">
        <f t="array" ref="K557">MIN(IF(L$13:L$1000=L557,U$13:U$1000))</f>
        <v>0</v>
      </c>
      <c r="L557" s="320" t="s">
        <v>455</v>
      </c>
      <c r="M557" s="428">
        <v>2.7199074074074074E-3</v>
      </c>
      <c r="N557" s="428">
        <v>1.4467592592592594E-3</v>
      </c>
      <c r="O557" s="428">
        <v>1.9560185185185184E-3</v>
      </c>
      <c r="P557" s="428">
        <v>1.1921296296296296E-3</v>
      </c>
      <c r="Q557" s="428">
        <v>2.0949074074074073E-3</v>
      </c>
      <c r="R557" s="428">
        <v>2.6388888888888885E-3</v>
      </c>
      <c r="S557" s="428">
        <v>3.3217592592592591E-3</v>
      </c>
      <c r="T557" s="430">
        <f>SUM(M557:S557)</f>
        <v>1.5370370370370369E-2</v>
      </c>
      <c r="U557" s="488" t="s">
        <v>529</v>
      </c>
      <c r="V557" s="343"/>
      <c r="W557" s="343"/>
      <c r="X557" s="343"/>
      <c r="Y557" s="316"/>
      <c r="Z557" s="412">
        <f>IF(M557=0,100,M557)</f>
        <v>2.7199074074074074E-3</v>
      </c>
      <c r="AA557" s="412">
        <f>IF(N557=0,100,N557)</f>
        <v>1.4467592592592594E-3</v>
      </c>
      <c r="AB557" s="412">
        <f>IF(O557=0,100,O557)</f>
        <v>1.9560185185185184E-3</v>
      </c>
      <c r="AC557" s="412">
        <f>IF(P557=0,100,P557)</f>
        <v>1.1921296296296296E-3</v>
      </c>
      <c r="AD557" s="412">
        <f>IF(Q557=0,100,Q557)</f>
        <v>2.0949074074074073E-3</v>
      </c>
      <c r="AE557" s="412">
        <f>IF(R557=0,100,R557)</f>
        <v>2.6388888888888885E-3</v>
      </c>
      <c r="AF557" s="412">
        <f>IF(S557=0,100,S557)</f>
        <v>3.3217592592592591E-3</v>
      </c>
      <c r="AG557" s="412">
        <f>IF(T557=0,100,T557)</f>
        <v>1.5370370370370369E-2</v>
      </c>
      <c r="AH557" s="412" t="str">
        <f>IF(U557=0,100,U557)</f>
        <v>x</v>
      </c>
      <c r="AI557" s="412">
        <f>IF(V557=0,100,V557)</f>
        <v>100</v>
      </c>
      <c r="AJ557" s="412">
        <f>IF(W557=0,100,W557)</f>
        <v>100</v>
      </c>
      <c r="AK557" s="412">
        <f>IF(X557=0,100,X557)</f>
        <v>100</v>
      </c>
      <c r="AL557" s="413">
        <f>IF($B557="Dame",IF(M557=0,100,M557),100)</f>
        <v>100</v>
      </c>
      <c r="AM557" s="413">
        <f>IF($B557="Dame",IF(N557=0,100,N557),100)</f>
        <v>100</v>
      </c>
      <c r="AN557" s="413">
        <f>IF($B557="Dame",IF(O557=0,100,O557),100)</f>
        <v>100</v>
      </c>
      <c r="AO557" s="413">
        <f>IF($B557="Dame",IF(P557=0,100,P557),100)</f>
        <v>100</v>
      </c>
      <c r="AP557" s="413">
        <f>IF($B557="Dame",IF(Q557=0,100,Q557),100)</f>
        <v>100</v>
      </c>
      <c r="AQ557" s="413">
        <f>IF($B557="Dame",IF(R557=0,100,R557),100)</f>
        <v>100</v>
      </c>
      <c r="AR557" s="413">
        <f>IF($B557="Dame",IF(S557=0,100,S557),100)</f>
        <v>100</v>
      </c>
      <c r="AS557" s="413">
        <f>IF($B557="Dame",IF(T557=0,100,T557),100)</f>
        <v>100</v>
      </c>
      <c r="AT557" s="413">
        <f>IF($B557="Dame",IF(U557=0,100,U557),100)</f>
        <v>100</v>
      </c>
      <c r="AU557" s="413">
        <f>IF($B557="Dame",IF(V557=0,100,V557),100)</f>
        <v>100</v>
      </c>
      <c r="AV557" s="413">
        <f>IF($B557="Dame",IF(W557=0,100,W557),100)</f>
        <v>100</v>
      </c>
      <c r="AW557" s="413">
        <f>IF($B557="Dame",IF(X557=0,100,X557),100)</f>
        <v>100</v>
      </c>
    </row>
    <row r="558" spans="1:49" x14ac:dyDescent="0.2">
      <c r="A558" s="319">
        <v>44303</v>
      </c>
      <c r="B558" s="333" t="s">
        <v>469</v>
      </c>
      <c r="C558" s="389"/>
      <c r="D558" s="333"/>
      <c r="E558" s="352">
        <v>1</v>
      </c>
      <c r="F558" s="352">
        <v>1</v>
      </c>
      <c r="G558" s="474">
        <v>1.636574074074074E-2</v>
      </c>
      <c r="H558" s="487" t="str">
        <f>IF(T558=J558,"Pers","")</f>
        <v>Pers</v>
      </c>
      <c r="I558" s="487" t="str">
        <f>IF(E558&gt;1,IF(G558=K558,"Pers",""),"")</f>
        <v/>
      </c>
      <c r="J558" s="477">
        <f t="array" ref="J558">MIN(IF(L$13:L$1000=L558,T$13:T$1000))</f>
        <v>1.636574074074074E-2</v>
      </c>
      <c r="K558" s="477">
        <f t="array" ref="K558">MIN(IF(L$13:L$1000=L558,U$13:U$1000))</f>
        <v>0</v>
      </c>
      <c r="L558" s="320" t="s">
        <v>453</v>
      </c>
      <c r="M558" s="428">
        <v>2.7893518518518519E-3</v>
      </c>
      <c r="N558" s="428">
        <v>1.7013888888888892E-3</v>
      </c>
      <c r="O558" s="428">
        <v>2.0833333333333333E-3</v>
      </c>
      <c r="P558" s="428">
        <v>1.2731481481481483E-3</v>
      </c>
      <c r="Q558" s="428">
        <v>2.4537037037037036E-3</v>
      </c>
      <c r="R558" s="428">
        <v>2.7546296296296294E-3</v>
      </c>
      <c r="S558" s="428">
        <v>3.3101851851851851E-3</v>
      </c>
      <c r="T558" s="430">
        <f>SUM(M558:S558)</f>
        <v>1.636574074074074E-2</v>
      </c>
      <c r="U558" s="488" t="s">
        <v>529</v>
      </c>
      <c r="V558" s="343"/>
      <c r="W558" s="343"/>
      <c r="X558" s="343"/>
      <c r="Y558" s="408"/>
      <c r="Z558" s="412">
        <f>IF(M558=0,100,M558)</f>
        <v>2.7893518518518519E-3</v>
      </c>
      <c r="AA558" s="412">
        <f>IF(N558=0,100,N558)</f>
        <v>1.7013888888888892E-3</v>
      </c>
      <c r="AB558" s="412">
        <f>IF(O558=0,100,O558)</f>
        <v>2.0833333333333333E-3</v>
      </c>
      <c r="AC558" s="412">
        <f>IF(P558=0,100,P558)</f>
        <v>1.2731481481481483E-3</v>
      </c>
      <c r="AD558" s="412">
        <f>IF(Q558=0,100,Q558)</f>
        <v>2.4537037037037036E-3</v>
      </c>
      <c r="AE558" s="412">
        <f>IF(R558=0,100,R558)</f>
        <v>2.7546296296296294E-3</v>
      </c>
      <c r="AF558" s="412">
        <f>IF(S558=0,100,S558)</f>
        <v>3.3101851851851851E-3</v>
      </c>
      <c r="AG558" s="412">
        <f>IF(T558=0,100,T558)</f>
        <v>1.636574074074074E-2</v>
      </c>
      <c r="AH558" s="412" t="str">
        <f>IF(U558=0,100,U558)</f>
        <v>x</v>
      </c>
      <c r="AI558" s="412">
        <f>IF(V558=0,100,V558)</f>
        <v>100</v>
      </c>
      <c r="AJ558" s="412">
        <f>IF(W558=0,100,W558)</f>
        <v>100</v>
      </c>
      <c r="AK558" s="412">
        <f>IF(X558=0,100,X558)</f>
        <v>100</v>
      </c>
      <c r="AL558" s="413">
        <f>IF($B558="Dame",IF(M558=0,100,M558),100)</f>
        <v>2.7893518518518519E-3</v>
      </c>
      <c r="AM558" s="413">
        <f>IF($B558="Dame",IF(N558=0,100,N558),100)</f>
        <v>1.7013888888888892E-3</v>
      </c>
      <c r="AN558" s="413">
        <f>IF($B558="Dame",IF(O558=0,100,O558),100)</f>
        <v>2.0833333333333333E-3</v>
      </c>
      <c r="AO558" s="413">
        <f>IF($B558="Dame",IF(P558=0,100,P558),100)</f>
        <v>1.2731481481481483E-3</v>
      </c>
      <c r="AP558" s="413">
        <f>IF($B558="Dame",IF(Q558=0,100,Q558),100)</f>
        <v>2.4537037037037036E-3</v>
      </c>
      <c r="AQ558" s="413">
        <f>IF($B558="Dame",IF(R558=0,100,R558),100)</f>
        <v>2.7546296296296294E-3</v>
      </c>
      <c r="AR558" s="413">
        <f>IF($B558="Dame",IF(S558=0,100,S558),100)</f>
        <v>3.3101851851851851E-3</v>
      </c>
      <c r="AS558" s="413">
        <f>IF($B558="Dame",IF(T558=0,100,T558),100)</f>
        <v>1.636574074074074E-2</v>
      </c>
      <c r="AT558" s="413" t="str">
        <f>IF($B558="Dame",IF(U558=0,100,U558),100)</f>
        <v>x</v>
      </c>
      <c r="AU558" s="413">
        <f>IF($B558="Dame",IF(V558=0,100,V558),100)</f>
        <v>100</v>
      </c>
      <c r="AV558" s="413">
        <f>IF($B558="Dame",IF(W558=0,100,W558),100)</f>
        <v>100</v>
      </c>
      <c r="AW558" s="413">
        <f>IF($B558="Dame",IF(X558=0,100,X558),100)</f>
        <v>100</v>
      </c>
    </row>
    <row r="559" spans="1:49" x14ac:dyDescent="0.2">
      <c r="A559" s="319">
        <v>44303</v>
      </c>
      <c r="B559" s="333" t="s">
        <v>469</v>
      </c>
      <c r="C559" s="389"/>
      <c r="D559" s="333"/>
      <c r="E559" s="352">
        <v>1</v>
      </c>
      <c r="F559" s="352">
        <v>1</v>
      </c>
      <c r="G559" s="474">
        <v>1.6909722222222222E-2</v>
      </c>
      <c r="H559" s="487" t="str">
        <f>IF(T559=J559,"Pers","")</f>
        <v>Pers</v>
      </c>
      <c r="I559" s="487" t="str">
        <f>IF(E559&gt;1,IF(G559=K559,"Pers",""),"")</f>
        <v/>
      </c>
      <c r="J559" s="477">
        <f t="array" ref="J559">MIN(IF(L$13:L$1000=L559,T$13:T$1000))</f>
        <v>1.6909722222222222E-2</v>
      </c>
      <c r="K559" s="477">
        <f t="array" ref="K559">MIN(IF(L$13:L$1000=L559,U$13:U$1000))</f>
        <v>0</v>
      </c>
      <c r="L559" s="320" t="s">
        <v>454</v>
      </c>
      <c r="M559" s="428">
        <v>2.9629629629629628E-3</v>
      </c>
      <c r="N559" s="428">
        <v>1.8171296296296297E-3</v>
      </c>
      <c r="O559" s="428">
        <v>2.1759259259259258E-3</v>
      </c>
      <c r="P559" s="331">
        <v>1.1805555555555556E-3</v>
      </c>
      <c r="Q559" s="428">
        <v>2.488425925925926E-3</v>
      </c>
      <c r="R559" s="428">
        <v>2.7546296296296294E-3</v>
      </c>
      <c r="S559" s="428">
        <v>3.530092592592592E-3</v>
      </c>
      <c r="T559" s="430">
        <f>SUM(M559:S559)</f>
        <v>1.6909722222222222E-2</v>
      </c>
      <c r="U559" s="488" t="s">
        <v>529</v>
      </c>
      <c r="V559" s="343"/>
      <c r="W559" s="343"/>
      <c r="X559" s="343"/>
      <c r="Y559" s="408"/>
      <c r="Z559" s="412">
        <f>IF(M559=0,100,M559)</f>
        <v>2.9629629629629628E-3</v>
      </c>
      <c r="AA559" s="412">
        <f>IF(N559=0,100,N559)</f>
        <v>1.8171296296296297E-3</v>
      </c>
      <c r="AB559" s="412">
        <f>IF(O559=0,100,O559)</f>
        <v>2.1759259259259258E-3</v>
      </c>
      <c r="AC559" s="412">
        <f>IF(P559=0,100,P559)</f>
        <v>1.1805555555555556E-3</v>
      </c>
      <c r="AD559" s="412">
        <f>IF(Q559=0,100,Q559)</f>
        <v>2.488425925925926E-3</v>
      </c>
      <c r="AE559" s="412">
        <f>IF(R559=0,100,R559)</f>
        <v>2.7546296296296294E-3</v>
      </c>
      <c r="AF559" s="412">
        <f>IF(S559=0,100,S559)</f>
        <v>3.530092592592592E-3</v>
      </c>
      <c r="AG559" s="412">
        <f>IF(T559=0,100,T559)</f>
        <v>1.6909722222222222E-2</v>
      </c>
      <c r="AH559" s="412" t="str">
        <f>IF(U559=0,100,U559)</f>
        <v>x</v>
      </c>
      <c r="AI559" s="412">
        <f>IF(V559=0,100,V559)</f>
        <v>100</v>
      </c>
      <c r="AJ559" s="412">
        <f>IF(W559=0,100,W559)</f>
        <v>100</v>
      </c>
      <c r="AK559" s="412">
        <f>IF(X559=0,100,X559)</f>
        <v>100</v>
      </c>
      <c r="AL559" s="413">
        <f>IF($B559="Dame",IF(M559=0,100,M559),100)</f>
        <v>2.9629629629629628E-3</v>
      </c>
      <c r="AM559" s="413">
        <f>IF($B559="Dame",IF(N559=0,100,N559),100)</f>
        <v>1.8171296296296297E-3</v>
      </c>
      <c r="AN559" s="413">
        <f>IF($B559="Dame",IF(O559=0,100,O559),100)</f>
        <v>2.1759259259259258E-3</v>
      </c>
      <c r="AO559" s="413">
        <f>IF($B559="Dame",IF(P559=0,100,P559),100)</f>
        <v>1.1805555555555556E-3</v>
      </c>
      <c r="AP559" s="413">
        <f>IF($B559="Dame",IF(Q559=0,100,Q559),100)</f>
        <v>2.488425925925926E-3</v>
      </c>
      <c r="AQ559" s="413">
        <f>IF($B559="Dame",IF(R559=0,100,R559),100)</f>
        <v>2.7546296296296294E-3</v>
      </c>
      <c r="AR559" s="413">
        <f>IF($B559="Dame",IF(S559=0,100,S559),100)</f>
        <v>3.530092592592592E-3</v>
      </c>
      <c r="AS559" s="413">
        <f>IF($B559="Dame",IF(T559=0,100,T559),100)</f>
        <v>1.6909722222222222E-2</v>
      </c>
      <c r="AT559" s="413" t="str">
        <f>IF($B559="Dame",IF(U559=0,100,U559),100)</f>
        <v>x</v>
      </c>
      <c r="AU559" s="413">
        <f>IF($B559="Dame",IF(V559=0,100,V559),100)</f>
        <v>100</v>
      </c>
      <c r="AV559" s="413">
        <f>IF($B559="Dame",IF(W559=0,100,W559),100)</f>
        <v>100</v>
      </c>
      <c r="AW559" s="413">
        <f>IF($B559="Dame",IF(X559=0,100,X559),100)</f>
        <v>100</v>
      </c>
    </row>
    <row r="560" spans="1:49" x14ac:dyDescent="0.2">
      <c r="A560" s="319">
        <v>44303</v>
      </c>
      <c r="B560" s="333" t="s">
        <v>472</v>
      </c>
      <c r="C560" s="389"/>
      <c r="D560" s="333" t="s">
        <v>493</v>
      </c>
      <c r="E560" s="352">
        <v>1</v>
      </c>
      <c r="F560" s="352">
        <v>1</v>
      </c>
      <c r="G560" s="474">
        <v>1.8437500000000002E-2</v>
      </c>
      <c r="H560" s="487" t="str">
        <f>IF(T560=J560,"Pers","")</f>
        <v>Pers</v>
      </c>
      <c r="I560" s="487" t="str">
        <f>IF(E560&gt;1,IF(G560=K560,"Pers",""),"")</f>
        <v/>
      </c>
      <c r="J560" s="477">
        <f t="array" ref="J560">MIN(IF(L$13:L$1000=L560,T$13:T$1000))</f>
        <v>1.8437500000000002E-2</v>
      </c>
      <c r="K560" s="477">
        <f t="array" ref="K560">MIN(IF(L$13:L$1000=L560,U$13:U$1000))</f>
        <v>0</v>
      </c>
      <c r="L560" s="320" t="s">
        <v>491</v>
      </c>
      <c r="M560" s="321">
        <v>2.8935185185185188E-3</v>
      </c>
      <c r="N560" s="321">
        <v>1.8402777777777777E-3</v>
      </c>
      <c r="O560" s="321">
        <v>2.3379629629629631E-3</v>
      </c>
      <c r="P560" s="321">
        <v>1.4004629629629629E-3</v>
      </c>
      <c r="Q560" s="321">
        <v>2.5694444444444445E-3</v>
      </c>
      <c r="R560" s="321">
        <v>3.3912037037037036E-3</v>
      </c>
      <c r="S560" s="321">
        <v>4.0046296296296297E-3</v>
      </c>
      <c r="T560" s="322">
        <f>SUM(M560:S560)</f>
        <v>1.8437500000000002E-2</v>
      </c>
      <c r="U560" s="488" t="s">
        <v>529</v>
      </c>
      <c r="V560" s="343"/>
      <c r="W560" s="343"/>
      <c r="X560" s="343"/>
      <c r="Y560" s="408"/>
      <c r="Z560" s="412">
        <f>IF(M560=0,100,M560)</f>
        <v>2.8935185185185188E-3</v>
      </c>
      <c r="AA560" s="412">
        <f>IF(N560=0,100,N560)</f>
        <v>1.8402777777777777E-3</v>
      </c>
      <c r="AB560" s="412">
        <f>IF(O560=0,100,O560)</f>
        <v>2.3379629629629631E-3</v>
      </c>
      <c r="AC560" s="412">
        <f>IF(P560=0,100,P560)</f>
        <v>1.4004629629629629E-3</v>
      </c>
      <c r="AD560" s="412">
        <f>IF(Q560=0,100,Q560)</f>
        <v>2.5694444444444445E-3</v>
      </c>
      <c r="AE560" s="412">
        <f>IF(R560=0,100,R560)</f>
        <v>3.3912037037037036E-3</v>
      </c>
      <c r="AF560" s="412">
        <f>IF(S560=0,100,S560)</f>
        <v>4.0046296296296297E-3</v>
      </c>
      <c r="AG560" s="412">
        <f>IF(T560=0,100,T560)</f>
        <v>1.8437500000000002E-2</v>
      </c>
      <c r="AH560" s="412" t="str">
        <f>IF(U560=0,100,U560)</f>
        <v>x</v>
      </c>
      <c r="AI560" s="412">
        <f>IF(V560=0,100,V560)</f>
        <v>100</v>
      </c>
      <c r="AJ560" s="412">
        <f>IF(W560=0,100,W560)</f>
        <v>100</v>
      </c>
      <c r="AK560" s="412">
        <f>IF(X560=0,100,X560)</f>
        <v>100</v>
      </c>
      <c r="AL560" s="413">
        <f>IF($B560="Dame",IF(M560=0,100,M560),100)</f>
        <v>100</v>
      </c>
      <c r="AM560" s="413">
        <f>IF($B560="Dame",IF(N560=0,100,N560),100)</f>
        <v>100</v>
      </c>
      <c r="AN560" s="413">
        <f>IF($B560="Dame",IF(O560=0,100,O560),100)</f>
        <v>100</v>
      </c>
      <c r="AO560" s="413">
        <f>IF($B560="Dame",IF(P560=0,100,P560),100)</f>
        <v>100</v>
      </c>
      <c r="AP560" s="413">
        <f>IF($B560="Dame",IF(Q560=0,100,Q560),100)</f>
        <v>100</v>
      </c>
      <c r="AQ560" s="413">
        <f>IF($B560="Dame",IF(R560=0,100,R560),100)</f>
        <v>100</v>
      </c>
      <c r="AR560" s="413">
        <f>IF($B560="Dame",IF(S560=0,100,S560),100)</f>
        <v>100</v>
      </c>
      <c r="AS560" s="413">
        <f>IF($B560="Dame",IF(T560=0,100,T560),100)</f>
        <v>100</v>
      </c>
      <c r="AT560" s="413">
        <f>IF($B560="Dame",IF(U560=0,100,U560),100)</f>
        <v>100</v>
      </c>
      <c r="AU560" s="413">
        <f>IF($B560="Dame",IF(V560=0,100,V560),100)</f>
        <v>100</v>
      </c>
      <c r="AV560" s="413">
        <f>IF($B560="Dame",IF(W560=0,100,W560),100)</f>
        <v>100</v>
      </c>
      <c r="AW560" s="413">
        <f>IF($B560="Dame",IF(X560=0,100,X560),100)</f>
        <v>100</v>
      </c>
    </row>
    <row r="561" spans="1:49" x14ac:dyDescent="0.2">
      <c r="A561" s="319">
        <v>44303</v>
      </c>
      <c r="B561" s="333" t="s">
        <v>472</v>
      </c>
      <c r="C561" s="389"/>
      <c r="D561" s="333" t="s">
        <v>493</v>
      </c>
      <c r="E561" s="352">
        <v>1</v>
      </c>
      <c r="F561" s="352">
        <v>1</v>
      </c>
      <c r="G561" s="474">
        <v>1.9027777777777779E-2</v>
      </c>
      <c r="H561" s="487" t="str">
        <f>IF(T561=J561,"Pers","")</f>
        <v>Pers</v>
      </c>
      <c r="I561" s="487" t="str">
        <f>IF(E561&gt;1,IF(G561=K561,"Pers",""),"")</f>
        <v/>
      </c>
      <c r="J561" s="477">
        <f t="array" ref="J561">MIN(IF(L$13:L$1000=L561,T$13:T$1000))</f>
        <v>1.9027777777777779E-2</v>
      </c>
      <c r="K561" s="477">
        <f t="array" ref="K561">MIN(IF(L$13:L$1000=L561,U$13:U$1000))</f>
        <v>0</v>
      </c>
      <c r="L561" s="320" t="s">
        <v>456</v>
      </c>
      <c r="M561" s="428">
        <v>3.2754629629629631E-3</v>
      </c>
      <c r="N561" s="428">
        <v>1.9675925925925928E-3</v>
      </c>
      <c r="O561" s="428">
        <v>2.2453703703703702E-3</v>
      </c>
      <c r="P561" s="428">
        <v>1.261574074074074E-3</v>
      </c>
      <c r="Q561" s="428">
        <v>2.8009259259259259E-3</v>
      </c>
      <c r="R561" s="428">
        <v>3.425925925925926E-3</v>
      </c>
      <c r="S561" s="428">
        <v>4.0509259259259257E-3</v>
      </c>
      <c r="T561" s="430">
        <f>SUM(M561:S561)</f>
        <v>1.9027777777777779E-2</v>
      </c>
      <c r="U561" s="488" t="s">
        <v>529</v>
      </c>
      <c r="V561" s="343"/>
      <c r="W561" s="343"/>
      <c r="X561" s="343"/>
      <c r="Y561" s="408"/>
      <c r="Z561" s="412">
        <f>IF(M561=0,100,M561)</f>
        <v>3.2754629629629631E-3</v>
      </c>
      <c r="AA561" s="412">
        <f>IF(N561=0,100,N561)</f>
        <v>1.9675925925925928E-3</v>
      </c>
      <c r="AB561" s="412">
        <f>IF(O561=0,100,O561)</f>
        <v>2.2453703703703702E-3</v>
      </c>
      <c r="AC561" s="412">
        <f>IF(P561=0,100,P561)</f>
        <v>1.261574074074074E-3</v>
      </c>
      <c r="AD561" s="412">
        <f>IF(Q561=0,100,Q561)</f>
        <v>2.8009259259259259E-3</v>
      </c>
      <c r="AE561" s="412">
        <f>IF(R561=0,100,R561)</f>
        <v>3.425925925925926E-3</v>
      </c>
      <c r="AF561" s="412">
        <f>IF(S561=0,100,S561)</f>
        <v>4.0509259259259257E-3</v>
      </c>
      <c r="AG561" s="412">
        <f>IF(T561=0,100,T561)</f>
        <v>1.9027777777777779E-2</v>
      </c>
      <c r="AH561" s="412" t="str">
        <f>IF(U561=0,100,U561)</f>
        <v>x</v>
      </c>
      <c r="AI561" s="412">
        <f>IF(V561=0,100,V561)</f>
        <v>100</v>
      </c>
      <c r="AJ561" s="412">
        <f>IF(W561=0,100,W561)</f>
        <v>100</v>
      </c>
      <c r="AK561" s="412">
        <f>IF(X561=0,100,X561)</f>
        <v>100</v>
      </c>
      <c r="AL561" s="413">
        <f>IF($B561="Dame",IF(M561=0,100,M561),100)</f>
        <v>100</v>
      </c>
      <c r="AM561" s="413">
        <f>IF($B561="Dame",IF(N561=0,100,N561),100)</f>
        <v>100</v>
      </c>
      <c r="AN561" s="413">
        <f>IF($B561="Dame",IF(O561=0,100,O561),100)</f>
        <v>100</v>
      </c>
      <c r="AO561" s="413">
        <f>IF($B561="Dame",IF(P561=0,100,P561),100)</f>
        <v>100</v>
      </c>
      <c r="AP561" s="413">
        <f>IF($B561="Dame",IF(Q561=0,100,Q561),100)</f>
        <v>100</v>
      </c>
      <c r="AQ561" s="413">
        <f>IF($B561="Dame",IF(R561=0,100,R561),100)</f>
        <v>100</v>
      </c>
      <c r="AR561" s="413">
        <f>IF($B561="Dame",IF(S561=0,100,S561),100)</f>
        <v>100</v>
      </c>
      <c r="AS561" s="413">
        <f>IF($B561="Dame",IF(T561=0,100,T561),100)</f>
        <v>100</v>
      </c>
      <c r="AT561" s="413">
        <f>IF($B561="Dame",IF(U561=0,100,U561),100)</f>
        <v>100</v>
      </c>
      <c r="AU561" s="413">
        <f>IF($B561="Dame",IF(V561=0,100,V561),100)</f>
        <v>100</v>
      </c>
      <c r="AV561" s="413">
        <f>IF($B561="Dame",IF(W561=0,100,W561),100)</f>
        <v>100</v>
      </c>
      <c r="AW561" s="413">
        <f>IF($B561="Dame",IF(X561=0,100,X561),100)</f>
        <v>100</v>
      </c>
    </row>
    <row r="562" spans="1:49" x14ac:dyDescent="0.2">
      <c r="A562" s="319">
        <v>44303</v>
      </c>
      <c r="B562" s="333" t="s">
        <v>472</v>
      </c>
      <c r="C562" s="389"/>
      <c r="D562" s="333" t="s">
        <v>493</v>
      </c>
      <c r="E562" s="352">
        <v>1</v>
      </c>
      <c r="F562" s="352">
        <v>1</v>
      </c>
      <c r="G562" s="479">
        <v>2.2037037037037036E-2</v>
      </c>
      <c r="H562" s="487" t="str">
        <f>IF(T562=J562,"Pers","")</f>
        <v>Pers</v>
      </c>
      <c r="I562" s="487" t="str">
        <f>IF(E562&gt;1,IF(G562=K562,"Pers",""),"")</f>
        <v/>
      </c>
      <c r="J562" s="477">
        <f t="array" ref="J562">MIN(IF(L$13:L$1000=L562,T$13:T$1000))</f>
        <v>2.2037037037037036E-2</v>
      </c>
      <c r="K562" s="477">
        <f t="array" ref="K562">MIN(IF(L$13:L$1000=L562,U$13:U$1000))</f>
        <v>0</v>
      </c>
      <c r="L562" s="320" t="s">
        <v>524</v>
      </c>
      <c r="M562" s="428"/>
      <c r="N562" s="428"/>
      <c r="O562" s="428"/>
      <c r="P562" s="428"/>
      <c r="Q562" s="428"/>
      <c r="R562" s="428"/>
      <c r="S562" s="428"/>
      <c r="T562" s="430">
        <v>2.2037037037037036E-2</v>
      </c>
      <c r="U562" s="488" t="s">
        <v>529</v>
      </c>
      <c r="V562" s="343"/>
      <c r="W562" s="343"/>
      <c r="X562" s="343"/>
      <c r="Y562" s="408"/>
      <c r="Z562" s="412">
        <f>IF(M562=0,100,M562)</f>
        <v>100</v>
      </c>
      <c r="AA562" s="412">
        <f>IF(N562=0,100,N562)</f>
        <v>100</v>
      </c>
      <c r="AB562" s="412">
        <f>IF(O562=0,100,O562)</f>
        <v>100</v>
      </c>
      <c r="AC562" s="412">
        <f>IF(P562=0,100,P562)</f>
        <v>100</v>
      </c>
      <c r="AD562" s="412">
        <f>IF(Q562=0,100,Q562)</f>
        <v>100</v>
      </c>
      <c r="AE562" s="412">
        <f>IF(R562=0,100,R562)</f>
        <v>100</v>
      </c>
      <c r="AF562" s="412">
        <f>IF(S562=0,100,S562)</f>
        <v>100</v>
      </c>
      <c r="AG562" s="412">
        <f>IF(T562=0,100,T562)</f>
        <v>2.2037037037037036E-2</v>
      </c>
      <c r="AH562" s="412" t="str">
        <f>IF(U562=0,100,U562)</f>
        <v>x</v>
      </c>
      <c r="AI562" s="412">
        <f>IF(V562=0,100,V562)</f>
        <v>100</v>
      </c>
      <c r="AJ562" s="412">
        <f>IF(W562=0,100,W562)</f>
        <v>100</v>
      </c>
      <c r="AK562" s="412">
        <f>IF(X562=0,100,X562)</f>
        <v>100</v>
      </c>
      <c r="AL562" s="413">
        <f>IF($B562="Dame",IF(M562=0,100,M562),100)</f>
        <v>100</v>
      </c>
      <c r="AM562" s="413">
        <f>IF($B562="Dame",IF(N562=0,100,N562),100)</f>
        <v>100</v>
      </c>
      <c r="AN562" s="413">
        <f>IF($B562="Dame",IF(O562=0,100,O562),100)</f>
        <v>100</v>
      </c>
      <c r="AO562" s="413">
        <f>IF($B562="Dame",IF(P562=0,100,P562),100)</f>
        <v>100</v>
      </c>
      <c r="AP562" s="413">
        <f>IF($B562="Dame",IF(Q562=0,100,Q562),100)</f>
        <v>100</v>
      </c>
      <c r="AQ562" s="413">
        <f>IF($B562="Dame",IF(R562=0,100,R562),100)</f>
        <v>100</v>
      </c>
      <c r="AR562" s="413">
        <f>IF($B562="Dame",IF(S562=0,100,S562),100)</f>
        <v>100</v>
      </c>
      <c r="AS562" s="413">
        <f>IF($B562="Dame",IF(T562=0,100,T562),100)</f>
        <v>100</v>
      </c>
      <c r="AT562" s="413">
        <f>IF($B562="Dame",IF(U562=0,100,U562),100)</f>
        <v>100</v>
      </c>
      <c r="AU562" s="413">
        <f>IF($B562="Dame",IF(V562=0,100,V562),100)</f>
        <v>100</v>
      </c>
      <c r="AV562" s="413">
        <f>IF($B562="Dame",IF(W562=0,100,W562),100)</f>
        <v>100</v>
      </c>
      <c r="AW562" s="413">
        <f>IF($B562="Dame",IF(X562=0,100,X562),100)</f>
        <v>100</v>
      </c>
    </row>
    <row r="563" spans="1:49" s="403" customFormat="1" x14ac:dyDescent="0.2">
      <c r="A563" s="319">
        <v>44303</v>
      </c>
      <c r="B563" s="333" t="s">
        <v>472</v>
      </c>
      <c r="C563" s="389"/>
      <c r="D563" s="333"/>
      <c r="E563" s="352">
        <v>2</v>
      </c>
      <c r="F563" s="352">
        <v>1</v>
      </c>
      <c r="G563" s="475">
        <v>2.6446759259259257E-2</v>
      </c>
      <c r="H563" s="487" t="str">
        <f>IF(T563=J563,"Pers","")</f>
        <v>Pers</v>
      </c>
      <c r="I563" s="487" t="str">
        <f>IF(E563&gt;1,IF(G563=K563,"Pers",""),"")</f>
        <v>Pers</v>
      </c>
      <c r="J563" s="477">
        <f t="array" ref="J563">MIN(IF(L$13:L$1000=L563,T$13:T$1000))</f>
        <v>1.3171296296296296E-2</v>
      </c>
      <c r="K563" s="477">
        <f t="array" ref="K563">MIN(IF(L$13:L$1000=L563,U$13:U$1000))</f>
        <v>2.6446759259259257E-2</v>
      </c>
      <c r="L563" s="326" t="s">
        <v>457</v>
      </c>
      <c r="M563" s="428">
        <v>2.3611111111111111E-3</v>
      </c>
      <c r="N563" s="428">
        <v>1.4120370370370369E-3</v>
      </c>
      <c r="O563" s="428">
        <v>1.689814814814815E-3</v>
      </c>
      <c r="P563" s="428">
        <v>9.1435185185185185E-4</v>
      </c>
      <c r="Q563" s="428">
        <v>1.9212962962962962E-3</v>
      </c>
      <c r="R563" s="428">
        <v>2.1643518518518518E-3</v>
      </c>
      <c r="S563" s="428">
        <v>2.7083333333333334E-3</v>
      </c>
      <c r="T563" s="430">
        <f>SUM(M563:S563)</f>
        <v>1.3171296296296296E-2</v>
      </c>
      <c r="U563" s="488" t="s">
        <v>529</v>
      </c>
      <c r="V563" s="343"/>
      <c r="W563" s="343"/>
      <c r="X563" s="343"/>
      <c r="Y563" s="406"/>
      <c r="Z563" s="412">
        <f>IF(M563=0,100,M563)</f>
        <v>2.3611111111111111E-3</v>
      </c>
      <c r="AA563" s="412">
        <f>IF(N563=0,100,N563)</f>
        <v>1.4120370370370369E-3</v>
      </c>
      <c r="AB563" s="412">
        <f>IF(O563=0,100,O563)</f>
        <v>1.689814814814815E-3</v>
      </c>
      <c r="AC563" s="412">
        <f>IF(P563=0,100,P563)</f>
        <v>9.1435185185185185E-4</v>
      </c>
      <c r="AD563" s="412">
        <f>IF(Q563=0,100,Q563)</f>
        <v>1.9212962962962962E-3</v>
      </c>
      <c r="AE563" s="412">
        <f>IF(R563=0,100,R563)</f>
        <v>2.1643518518518518E-3</v>
      </c>
      <c r="AF563" s="412">
        <f>IF(S563=0,100,S563)</f>
        <v>2.7083333333333334E-3</v>
      </c>
      <c r="AG563" s="412">
        <f>IF(T563=0,100,T563)</f>
        <v>1.3171296296296296E-2</v>
      </c>
      <c r="AH563" s="412" t="str">
        <f>IF(U563=0,100,U563)</f>
        <v>x</v>
      </c>
      <c r="AI563" s="412">
        <f>IF(V563=0,100,V563)</f>
        <v>100</v>
      </c>
      <c r="AJ563" s="412">
        <f>IF(W563=0,100,W563)</f>
        <v>100</v>
      </c>
      <c r="AK563" s="412">
        <f>IF(X563=0,100,X563)</f>
        <v>100</v>
      </c>
      <c r="AL563" s="413">
        <f>IF($B563="Dame",IF(M563=0,100,M563),100)</f>
        <v>100</v>
      </c>
      <c r="AM563" s="413">
        <f>IF($B563="Dame",IF(N563=0,100,N563),100)</f>
        <v>100</v>
      </c>
      <c r="AN563" s="413">
        <f>IF($B563="Dame",IF(O563=0,100,O563),100)</f>
        <v>100</v>
      </c>
      <c r="AO563" s="413">
        <f>IF($B563="Dame",IF(P563=0,100,P563),100)</f>
        <v>100</v>
      </c>
      <c r="AP563" s="413">
        <f>IF($B563="Dame",IF(Q563=0,100,Q563),100)</f>
        <v>100</v>
      </c>
      <c r="AQ563" s="413">
        <f>IF($B563="Dame",IF(R563=0,100,R563),100)</f>
        <v>100</v>
      </c>
      <c r="AR563" s="413">
        <f>IF($B563="Dame",IF(S563=0,100,S563),100)</f>
        <v>100</v>
      </c>
      <c r="AS563" s="413">
        <f>IF($B563="Dame",IF(T563=0,100,T563),100)</f>
        <v>100</v>
      </c>
      <c r="AT563" s="413">
        <f>IF($B563="Dame",IF(U563=0,100,U563),100)</f>
        <v>100</v>
      </c>
      <c r="AU563" s="413">
        <f>IF($B563="Dame",IF(V563=0,100,V563),100)</f>
        <v>100</v>
      </c>
      <c r="AV563" s="413">
        <f>IF($B563="Dame",IF(W563=0,100,W563),100)</f>
        <v>100</v>
      </c>
      <c r="AW563" s="413">
        <f>IF($B563="Dame",IF(X563=0,100,X563),100)</f>
        <v>100</v>
      </c>
    </row>
    <row r="564" spans="1:49" s="403" customFormat="1" x14ac:dyDescent="0.2">
      <c r="A564" s="319">
        <v>44303</v>
      </c>
      <c r="B564" s="333" t="s">
        <v>472</v>
      </c>
      <c r="C564" s="389"/>
      <c r="D564" s="333"/>
      <c r="E564" s="352">
        <v>2</v>
      </c>
      <c r="F564" s="352">
        <v>2</v>
      </c>
      <c r="G564" s="475">
        <v>2.6446759259259257E-2</v>
      </c>
      <c r="H564" s="487" t="str">
        <f>IF(T564=J564,"Pers","")</f>
        <v/>
      </c>
      <c r="I564" s="487" t="str">
        <f>IF(E564&gt;1,IF(G564=K564,"Pers",""),"")</f>
        <v>Pers</v>
      </c>
      <c r="J564" s="477">
        <f t="array" ref="J564">MIN(IF(L$13:L$1000=L564,T$13:T$1000))</f>
        <v>1.3171296296296296E-2</v>
      </c>
      <c r="K564" s="477">
        <f t="array" ref="K564">MIN(IF(L$13:L$1000=L564,U$13:U$1000))</f>
        <v>2.6446759259259257E-2</v>
      </c>
      <c r="L564" s="326" t="s">
        <v>457</v>
      </c>
      <c r="M564" s="428">
        <v>2.3958333333333336E-3</v>
      </c>
      <c r="N564" s="428">
        <v>1.5277777777777779E-3</v>
      </c>
      <c r="O564" s="428">
        <v>1.6782407407407406E-3</v>
      </c>
      <c r="P564" s="428">
        <v>9.1435185185185185E-4</v>
      </c>
      <c r="Q564" s="428">
        <v>1.9560185185185184E-3</v>
      </c>
      <c r="R564" s="428">
        <v>2.1643518518518518E-3</v>
      </c>
      <c r="S564" s="428">
        <v>2.6388888888888885E-3</v>
      </c>
      <c r="T564" s="430">
        <f>SUM(M564:S564)</f>
        <v>1.3275462962962961E-2</v>
      </c>
      <c r="U564" s="332">
        <v>2.6446759259259257E-2</v>
      </c>
      <c r="V564" s="343"/>
      <c r="W564" s="343"/>
      <c r="X564" s="343"/>
      <c r="Y564" s="408"/>
      <c r="Z564" s="412">
        <f>IF(M564=0,100,M564)</f>
        <v>2.3958333333333336E-3</v>
      </c>
      <c r="AA564" s="412">
        <f>IF(N564=0,100,N564)</f>
        <v>1.5277777777777779E-3</v>
      </c>
      <c r="AB564" s="412">
        <f>IF(O564=0,100,O564)</f>
        <v>1.6782407407407406E-3</v>
      </c>
      <c r="AC564" s="412">
        <f>IF(P564=0,100,P564)</f>
        <v>9.1435185185185185E-4</v>
      </c>
      <c r="AD564" s="412">
        <f>IF(Q564=0,100,Q564)</f>
        <v>1.9560185185185184E-3</v>
      </c>
      <c r="AE564" s="412">
        <f>IF(R564=0,100,R564)</f>
        <v>2.1643518518518518E-3</v>
      </c>
      <c r="AF564" s="412">
        <f>IF(S564=0,100,S564)</f>
        <v>2.6388888888888885E-3</v>
      </c>
      <c r="AG564" s="412">
        <f>IF(T564=0,100,T564)</f>
        <v>1.3275462962962961E-2</v>
      </c>
      <c r="AH564" s="412">
        <f>IF(U564=0,100,U564)</f>
        <v>2.6446759259259257E-2</v>
      </c>
      <c r="AI564" s="412">
        <f>IF(V564=0,100,V564)</f>
        <v>100</v>
      </c>
      <c r="AJ564" s="412">
        <f>IF(W564=0,100,W564)</f>
        <v>100</v>
      </c>
      <c r="AK564" s="412">
        <f>IF(X564=0,100,X564)</f>
        <v>100</v>
      </c>
      <c r="AL564" s="413">
        <f>IF($B564="Dame",IF(M564=0,100,M564),100)</f>
        <v>100</v>
      </c>
      <c r="AM564" s="413">
        <f>IF($B564="Dame",IF(N564=0,100,N564),100)</f>
        <v>100</v>
      </c>
      <c r="AN564" s="413">
        <f>IF($B564="Dame",IF(O564=0,100,O564),100)</f>
        <v>100</v>
      </c>
      <c r="AO564" s="413">
        <f>IF($B564="Dame",IF(P564=0,100,P564),100)</f>
        <v>100</v>
      </c>
      <c r="AP564" s="413">
        <f>IF($B564="Dame",IF(Q564=0,100,Q564),100)</f>
        <v>100</v>
      </c>
      <c r="AQ564" s="413">
        <f>IF($B564="Dame",IF(R564=0,100,R564),100)</f>
        <v>100</v>
      </c>
      <c r="AR564" s="413">
        <f>IF($B564="Dame",IF(S564=0,100,S564),100)</f>
        <v>100</v>
      </c>
      <c r="AS564" s="413">
        <f>IF($B564="Dame",IF(T564=0,100,T564),100)</f>
        <v>100</v>
      </c>
      <c r="AT564" s="413">
        <f>IF($B564="Dame",IF(U564=0,100,U564),100)</f>
        <v>100</v>
      </c>
      <c r="AU564" s="413">
        <f>IF($B564="Dame",IF(V564=0,100,V564),100)</f>
        <v>100</v>
      </c>
      <c r="AV564" s="413">
        <f>IF($B564="Dame",IF(W564=0,100,W564),100)</f>
        <v>100</v>
      </c>
      <c r="AW564" s="413">
        <f>IF($B564="Dame",IF(X564=0,100,X564),100)</f>
        <v>100</v>
      </c>
    </row>
    <row r="565" spans="1:49" s="403" customFormat="1" x14ac:dyDescent="0.2">
      <c r="A565" s="319">
        <v>44303</v>
      </c>
      <c r="B565" s="333" t="s">
        <v>472</v>
      </c>
      <c r="C565" s="389"/>
      <c r="D565" s="333"/>
      <c r="E565" s="352">
        <v>2</v>
      </c>
      <c r="F565" s="352">
        <v>1</v>
      </c>
      <c r="G565" s="475">
        <v>2.703703703703704E-2</v>
      </c>
      <c r="H565" s="487" t="str">
        <f>IF(T565=J565,"Pers","")</f>
        <v>Pers</v>
      </c>
      <c r="I565" s="487" t="str">
        <f>IF(E565&gt;1,IF(G565=K565,"Pers",""),"")</f>
        <v>Pers</v>
      </c>
      <c r="J565" s="477">
        <f t="array" ref="J565">MIN(IF(L$13:L$1000=L565,T$13:T$1000))</f>
        <v>1.3460648148148149E-2</v>
      </c>
      <c r="K565" s="477">
        <f t="array" ref="K565">MIN(IF(L$13:L$1000=L565,U$13:U$1000))</f>
        <v>2.703703703703704E-2</v>
      </c>
      <c r="L565" s="326" t="s">
        <v>458</v>
      </c>
      <c r="M565" s="428">
        <v>2.4074074074074076E-3</v>
      </c>
      <c r="N565" s="428">
        <v>1.3657407407407409E-3</v>
      </c>
      <c r="O565" s="428">
        <v>1.6550925925925926E-3</v>
      </c>
      <c r="P565" s="428">
        <v>1.0879629629629629E-3</v>
      </c>
      <c r="Q565" s="428">
        <v>1.9097222222222222E-3</v>
      </c>
      <c r="R565" s="428">
        <v>2.2106481481481478E-3</v>
      </c>
      <c r="S565" s="428">
        <v>2.8240740740740739E-3</v>
      </c>
      <c r="T565" s="430">
        <f>SUM(M565:S565)</f>
        <v>1.3460648148148149E-2</v>
      </c>
      <c r="U565" s="488" t="s">
        <v>529</v>
      </c>
      <c r="V565" s="343"/>
      <c r="W565" s="343"/>
      <c r="X565" s="343"/>
      <c r="Y565" s="408"/>
      <c r="Z565" s="412">
        <f>IF(M565=0,100,M565)</f>
        <v>2.4074074074074076E-3</v>
      </c>
      <c r="AA565" s="412">
        <f>IF(N565=0,100,N565)</f>
        <v>1.3657407407407409E-3</v>
      </c>
      <c r="AB565" s="412">
        <f>IF(O565=0,100,O565)</f>
        <v>1.6550925925925926E-3</v>
      </c>
      <c r="AC565" s="412">
        <f>IF(P565=0,100,P565)</f>
        <v>1.0879629629629629E-3</v>
      </c>
      <c r="AD565" s="412">
        <f>IF(Q565=0,100,Q565)</f>
        <v>1.9097222222222222E-3</v>
      </c>
      <c r="AE565" s="412">
        <f>IF(R565=0,100,R565)</f>
        <v>2.2106481481481478E-3</v>
      </c>
      <c r="AF565" s="412">
        <f>IF(S565=0,100,S565)</f>
        <v>2.8240740740740739E-3</v>
      </c>
      <c r="AG565" s="412">
        <f>IF(T565=0,100,T565)</f>
        <v>1.3460648148148149E-2</v>
      </c>
      <c r="AH565" s="412" t="str">
        <f>IF(U565=0,100,U565)</f>
        <v>x</v>
      </c>
      <c r="AI565" s="412">
        <f>IF(V565=0,100,V565)</f>
        <v>100</v>
      </c>
      <c r="AJ565" s="412">
        <f>IF(W565=0,100,W565)</f>
        <v>100</v>
      </c>
      <c r="AK565" s="412">
        <f>IF(X565=0,100,X565)</f>
        <v>100</v>
      </c>
      <c r="AL565" s="413">
        <f>IF($B565="Dame",IF(M565=0,100,M565),100)</f>
        <v>100</v>
      </c>
      <c r="AM565" s="413">
        <f>IF($B565="Dame",IF(N565=0,100,N565),100)</f>
        <v>100</v>
      </c>
      <c r="AN565" s="413">
        <f>IF($B565="Dame",IF(O565=0,100,O565),100)</f>
        <v>100</v>
      </c>
      <c r="AO565" s="413">
        <f>IF($B565="Dame",IF(P565=0,100,P565),100)</f>
        <v>100</v>
      </c>
      <c r="AP565" s="413">
        <f>IF($B565="Dame",IF(Q565=0,100,Q565),100)</f>
        <v>100</v>
      </c>
      <c r="AQ565" s="413">
        <f>IF($B565="Dame",IF(R565=0,100,R565),100)</f>
        <v>100</v>
      </c>
      <c r="AR565" s="413">
        <f>IF($B565="Dame",IF(S565=0,100,S565),100)</f>
        <v>100</v>
      </c>
      <c r="AS565" s="413">
        <f>IF($B565="Dame",IF(T565=0,100,T565),100)</f>
        <v>100</v>
      </c>
      <c r="AT565" s="413">
        <f>IF($B565="Dame",IF(U565=0,100,U565),100)</f>
        <v>100</v>
      </c>
      <c r="AU565" s="413">
        <f>IF($B565="Dame",IF(V565=0,100,V565),100)</f>
        <v>100</v>
      </c>
      <c r="AV565" s="413">
        <f>IF($B565="Dame",IF(W565=0,100,W565),100)</f>
        <v>100</v>
      </c>
      <c r="AW565" s="413">
        <f>IF($B565="Dame",IF(X565=0,100,X565),100)</f>
        <v>100</v>
      </c>
    </row>
    <row r="566" spans="1:49" s="403" customFormat="1" x14ac:dyDescent="0.2">
      <c r="A566" s="319">
        <v>44303</v>
      </c>
      <c r="B566" s="333" t="s">
        <v>472</v>
      </c>
      <c r="C566" s="389"/>
      <c r="D566" s="333"/>
      <c r="E566" s="352">
        <v>2</v>
      </c>
      <c r="F566" s="352">
        <v>2</v>
      </c>
      <c r="G566" s="475">
        <v>2.703703703703704E-2</v>
      </c>
      <c r="H566" s="487" t="str">
        <f>IF(T566=J566,"Pers","")</f>
        <v/>
      </c>
      <c r="I566" s="487" t="str">
        <f>IF(E566&gt;1,IF(G566=K566,"Pers",""),"")</f>
        <v>Pers</v>
      </c>
      <c r="J566" s="477">
        <f t="array" ref="J566">MIN(IF(L$13:L$1000=L566,T$13:T$1000))</f>
        <v>1.3460648148148149E-2</v>
      </c>
      <c r="K566" s="477">
        <f t="array" ref="K566">MIN(IF(L$13:L$1000=L566,U$13:U$1000))</f>
        <v>2.703703703703704E-2</v>
      </c>
      <c r="L566" s="326" t="s">
        <v>458</v>
      </c>
      <c r="M566" s="428">
        <v>2.5231481481481481E-3</v>
      </c>
      <c r="N566" s="428">
        <v>1.3657407407407409E-3</v>
      </c>
      <c r="O566" s="428">
        <v>1.736111111111111E-3</v>
      </c>
      <c r="P566" s="428">
        <v>1.0416666666666667E-3</v>
      </c>
      <c r="Q566" s="428">
        <v>1.9560185185185184E-3</v>
      </c>
      <c r="R566" s="428">
        <v>2.2222222222222222E-3</v>
      </c>
      <c r="S566" s="428">
        <v>2.8240740740740739E-3</v>
      </c>
      <c r="T566" s="430">
        <f>SUM(M566:S566)</f>
        <v>1.3668981481481482E-2</v>
      </c>
      <c r="U566" s="332">
        <v>2.703703703703704E-2</v>
      </c>
      <c r="V566" s="343"/>
      <c r="W566" s="343"/>
      <c r="X566" s="343"/>
      <c r="Y566" s="408"/>
      <c r="Z566" s="412">
        <f>IF(M566=0,100,M566)</f>
        <v>2.5231481481481481E-3</v>
      </c>
      <c r="AA566" s="412">
        <f>IF(N566=0,100,N566)</f>
        <v>1.3657407407407409E-3</v>
      </c>
      <c r="AB566" s="412">
        <f>IF(O566=0,100,O566)</f>
        <v>1.736111111111111E-3</v>
      </c>
      <c r="AC566" s="412">
        <f>IF(P566=0,100,P566)</f>
        <v>1.0416666666666667E-3</v>
      </c>
      <c r="AD566" s="412">
        <f>IF(Q566=0,100,Q566)</f>
        <v>1.9560185185185184E-3</v>
      </c>
      <c r="AE566" s="412">
        <f>IF(R566=0,100,R566)</f>
        <v>2.2222222222222222E-3</v>
      </c>
      <c r="AF566" s="412">
        <f>IF(S566=0,100,S566)</f>
        <v>2.8240740740740739E-3</v>
      </c>
      <c r="AG566" s="412">
        <f>IF(T566=0,100,T566)</f>
        <v>1.3668981481481482E-2</v>
      </c>
      <c r="AH566" s="412">
        <f>IF(U566=0,100,U566)</f>
        <v>2.703703703703704E-2</v>
      </c>
      <c r="AI566" s="412">
        <f>IF(V566=0,100,V566)</f>
        <v>100</v>
      </c>
      <c r="AJ566" s="412">
        <f>IF(W566=0,100,W566)</f>
        <v>100</v>
      </c>
      <c r="AK566" s="412">
        <f>IF(X566=0,100,X566)</f>
        <v>100</v>
      </c>
      <c r="AL566" s="413">
        <f>IF($B566="Dame",IF(M566=0,100,M566),100)</f>
        <v>100</v>
      </c>
      <c r="AM566" s="413">
        <f>IF($B566="Dame",IF(N566=0,100,N566),100)</f>
        <v>100</v>
      </c>
      <c r="AN566" s="413">
        <f>IF($B566="Dame",IF(O566=0,100,O566),100)</f>
        <v>100</v>
      </c>
      <c r="AO566" s="413">
        <f>IF($B566="Dame",IF(P566=0,100,P566),100)</f>
        <v>100</v>
      </c>
      <c r="AP566" s="413">
        <f>IF($B566="Dame",IF(Q566=0,100,Q566),100)</f>
        <v>100</v>
      </c>
      <c r="AQ566" s="413">
        <f>IF($B566="Dame",IF(R566=0,100,R566),100)</f>
        <v>100</v>
      </c>
      <c r="AR566" s="413">
        <f>IF($B566="Dame",IF(S566=0,100,S566),100)</f>
        <v>100</v>
      </c>
      <c r="AS566" s="413">
        <f>IF($B566="Dame",IF(T566=0,100,T566),100)</f>
        <v>100</v>
      </c>
      <c r="AT566" s="413">
        <f>IF($B566="Dame",IF(U566=0,100,U566),100)</f>
        <v>100</v>
      </c>
      <c r="AU566" s="413">
        <f>IF($B566="Dame",IF(V566=0,100,V566),100)</f>
        <v>100</v>
      </c>
      <c r="AV566" s="413">
        <f>IF($B566="Dame",IF(W566=0,100,W566),100)</f>
        <v>100</v>
      </c>
      <c r="AW566" s="413">
        <f>IF($B566="Dame",IF(X566=0,100,X566),100)</f>
        <v>100</v>
      </c>
    </row>
    <row r="567" spans="1:49" s="403" customFormat="1" x14ac:dyDescent="0.2">
      <c r="A567" s="319">
        <v>44303</v>
      </c>
      <c r="B567" s="333" t="s">
        <v>472</v>
      </c>
      <c r="C567" s="389"/>
      <c r="D567" s="333"/>
      <c r="E567" s="352">
        <v>2</v>
      </c>
      <c r="F567" s="352">
        <v>1</v>
      </c>
      <c r="G567" s="475">
        <v>2.9953703703703705E-2</v>
      </c>
      <c r="H567" s="487" t="str">
        <f>IF(T567=J567,"Pers","")</f>
        <v>Pers</v>
      </c>
      <c r="I567" s="487" t="str">
        <f>IF(E567&gt;1,IF(G567=K567,"Pers",""),"")</f>
        <v>Pers</v>
      </c>
      <c r="J567" s="477">
        <f t="array" ref="J567">MIN(IF(L$13:L$1000=L567,T$13:T$1000))</f>
        <v>1.5312499999999998E-2</v>
      </c>
      <c r="K567" s="477">
        <f t="array" ref="K567">MIN(IF(L$13:L$1000=L567,U$13:U$1000))</f>
        <v>2.9953703703703705E-2</v>
      </c>
      <c r="L567" s="326" t="s">
        <v>460</v>
      </c>
      <c r="M567" s="428">
        <v>2.6041666666666665E-3</v>
      </c>
      <c r="N567" s="428">
        <v>1.6087962962962963E-3</v>
      </c>
      <c r="O567" s="428">
        <v>1.8750000000000001E-3</v>
      </c>
      <c r="P567" s="428">
        <v>1.2384259259259258E-3</v>
      </c>
      <c r="Q567" s="428">
        <v>2.1874999999999998E-3</v>
      </c>
      <c r="R567" s="428">
        <v>2.4768518518518516E-3</v>
      </c>
      <c r="S567" s="428">
        <v>3.3217592592592591E-3</v>
      </c>
      <c r="T567" s="430">
        <f>SUM(M567:S567)</f>
        <v>1.5312499999999998E-2</v>
      </c>
      <c r="U567" s="488" t="s">
        <v>529</v>
      </c>
      <c r="V567" s="343"/>
      <c r="W567" s="343"/>
      <c r="X567" s="343"/>
      <c r="Y567" s="408"/>
      <c r="Z567" s="412">
        <f>IF(M567=0,100,M567)</f>
        <v>2.6041666666666665E-3</v>
      </c>
      <c r="AA567" s="412">
        <f>IF(N567=0,100,N567)</f>
        <v>1.6087962962962963E-3</v>
      </c>
      <c r="AB567" s="412">
        <f>IF(O567=0,100,O567)</f>
        <v>1.8750000000000001E-3</v>
      </c>
      <c r="AC567" s="412">
        <f>IF(P567=0,100,P567)</f>
        <v>1.2384259259259258E-3</v>
      </c>
      <c r="AD567" s="412">
        <f>IF(Q567=0,100,Q567)</f>
        <v>2.1874999999999998E-3</v>
      </c>
      <c r="AE567" s="412">
        <f>IF(R567=0,100,R567)</f>
        <v>2.4768518518518516E-3</v>
      </c>
      <c r="AF567" s="412">
        <f>IF(S567=0,100,S567)</f>
        <v>3.3217592592592591E-3</v>
      </c>
      <c r="AG567" s="412">
        <f>IF(T567=0,100,T567)</f>
        <v>1.5312499999999998E-2</v>
      </c>
      <c r="AH567" s="412" t="str">
        <f>IF(U567=0,100,U567)</f>
        <v>x</v>
      </c>
      <c r="AI567" s="412">
        <f>IF(V567=0,100,V567)</f>
        <v>100</v>
      </c>
      <c r="AJ567" s="412">
        <f>IF(W567=0,100,W567)</f>
        <v>100</v>
      </c>
      <c r="AK567" s="412">
        <f>IF(X567=0,100,X567)</f>
        <v>100</v>
      </c>
      <c r="AL567" s="413">
        <f>IF($B567="Dame",IF(M567=0,100,M567),100)</f>
        <v>100</v>
      </c>
      <c r="AM567" s="413">
        <f>IF($B567="Dame",IF(N567=0,100,N567),100)</f>
        <v>100</v>
      </c>
      <c r="AN567" s="413">
        <f>IF($B567="Dame",IF(O567=0,100,O567),100)</f>
        <v>100</v>
      </c>
      <c r="AO567" s="413">
        <f>IF($B567="Dame",IF(P567=0,100,P567),100)</f>
        <v>100</v>
      </c>
      <c r="AP567" s="413">
        <f>IF($B567="Dame",IF(Q567=0,100,Q567),100)</f>
        <v>100</v>
      </c>
      <c r="AQ567" s="413">
        <f>IF($B567="Dame",IF(R567=0,100,R567),100)</f>
        <v>100</v>
      </c>
      <c r="AR567" s="413">
        <f>IF($B567="Dame",IF(S567=0,100,S567),100)</f>
        <v>100</v>
      </c>
      <c r="AS567" s="413">
        <f>IF($B567="Dame",IF(T567=0,100,T567),100)</f>
        <v>100</v>
      </c>
      <c r="AT567" s="413">
        <f>IF($B567="Dame",IF(U567=0,100,U567),100)</f>
        <v>100</v>
      </c>
      <c r="AU567" s="413">
        <f>IF($B567="Dame",IF(V567=0,100,V567),100)</f>
        <v>100</v>
      </c>
      <c r="AV567" s="413">
        <f>IF($B567="Dame",IF(W567=0,100,W567),100)</f>
        <v>100</v>
      </c>
      <c r="AW567" s="413">
        <f>IF($B567="Dame",IF(X567=0,100,X567),100)</f>
        <v>100</v>
      </c>
    </row>
    <row r="568" spans="1:49" s="403" customFormat="1" x14ac:dyDescent="0.2">
      <c r="A568" s="319">
        <v>44303</v>
      </c>
      <c r="B568" s="333" t="s">
        <v>472</v>
      </c>
      <c r="C568" s="389"/>
      <c r="D568" s="333"/>
      <c r="E568" s="352">
        <v>2</v>
      </c>
      <c r="F568" s="352">
        <v>2</v>
      </c>
      <c r="G568" s="475">
        <v>2.9953703703703705E-2</v>
      </c>
      <c r="H568" s="487" t="str">
        <f>IF(T568=J568,"Pers","")</f>
        <v/>
      </c>
      <c r="I568" s="487" t="str">
        <f>IF(E568&gt;1,IF(G568=K568,"Pers",""),"")</f>
        <v>Pers</v>
      </c>
      <c r="J568" s="477">
        <f t="array" ref="J568">MIN(IF(L$13:L$1000=L568,T$13:T$1000))</f>
        <v>1.5312499999999998E-2</v>
      </c>
      <c r="K568" s="477">
        <f t="array" ref="K568">MIN(IF(L$13:L$1000=L568,U$13:U$1000))</f>
        <v>2.9953703703703705E-2</v>
      </c>
      <c r="L568" s="326" t="s">
        <v>460</v>
      </c>
      <c r="M568" s="428">
        <v>2.6388888888888885E-3</v>
      </c>
      <c r="N568" s="428">
        <v>1.9328703703703704E-3</v>
      </c>
      <c r="O568" s="428">
        <v>1.9097222222222222E-3</v>
      </c>
      <c r="P568" s="428">
        <v>1.1574074074074073E-3</v>
      </c>
      <c r="Q568" s="428">
        <v>2.2916666666666667E-3</v>
      </c>
      <c r="R568" s="428"/>
      <c r="S568" s="428">
        <v>5.4398148148148149E-3</v>
      </c>
      <c r="T568" s="430">
        <f>SUM(M568:S568)</f>
        <v>1.5370370370370371E-2</v>
      </c>
      <c r="U568" s="332">
        <v>2.9953703703703705E-2</v>
      </c>
      <c r="V568" s="343"/>
      <c r="W568" s="343"/>
      <c r="X568" s="343"/>
      <c r="Y568" s="408"/>
      <c r="Z568" s="412">
        <f>IF(M568=0,100,M568)</f>
        <v>2.6388888888888885E-3</v>
      </c>
      <c r="AA568" s="412">
        <f>IF(N568=0,100,N568)</f>
        <v>1.9328703703703704E-3</v>
      </c>
      <c r="AB568" s="412">
        <f>IF(O568=0,100,O568)</f>
        <v>1.9097222222222222E-3</v>
      </c>
      <c r="AC568" s="412">
        <f>IF(P568=0,100,P568)</f>
        <v>1.1574074074074073E-3</v>
      </c>
      <c r="AD568" s="412">
        <f>IF(Q568=0,100,Q568)</f>
        <v>2.2916666666666667E-3</v>
      </c>
      <c r="AE568" s="412">
        <f>IF(R568=0,100,R568)</f>
        <v>100</v>
      </c>
      <c r="AF568" s="412">
        <f>IF(S568=0,100,S568)</f>
        <v>5.4398148148148149E-3</v>
      </c>
      <c r="AG568" s="412">
        <f>IF(T568=0,100,T568)</f>
        <v>1.5370370370370371E-2</v>
      </c>
      <c r="AH568" s="412">
        <f>IF(U568=0,100,U568)</f>
        <v>2.9953703703703705E-2</v>
      </c>
      <c r="AI568" s="412">
        <f>IF(V568=0,100,V568)</f>
        <v>100</v>
      </c>
      <c r="AJ568" s="412">
        <f>IF(W568=0,100,W568)</f>
        <v>100</v>
      </c>
      <c r="AK568" s="412">
        <f>IF(X568=0,100,X568)</f>
        <v>100</v>
      </c>
      <c r="AL568" s="413">
        <f>IF($B568="Dame",IF(M568=0,100,M568),100)</f>
        <v>100</v>
      </c>
      <c r="AM568" s="413">
        <f>IF($B568="Dame",IF(N568=0,100,N568),100)</f>
        <v>100</v>
      </c>
      <c r="AN568" s="413">
        <f>IF($B568="Dame",IF(O568=0,100,O568),100)</f>
        <v>100</v>
      </c>
      <c r="AO568" s="413">
        <f>IF($B568="Dame",IF(P568=0,100,P568),100)</f>
        <v>100</v>
      </c>
      <c r="AP568" s="413">
        <f>IF($B568="Dame",IF(Q568=0,100,Q568),100)</f>
        <v>100</v>
      </c>
      <c r="AQ568" s="413">
        <f>IF($B568="Dame",IF(R568=0,100,R568),100)</f>
        <v>100</v>
      </c>
      <c r="AR568" s="413">
        <f>IF($B568="Dame",IF(S568=0,100,S568),100)</f>
        <v>100</v>
      </c>
      <c r="AS568" s="413">
        <f>IF($B568="Dame",IF(T568=0,100,T568),100)</f>
        <v>100</v>
      </c>
      <c r="AT568" s="413">
        <f>IF($B568="Dame",IF(U568=0,100,U568),100)</f>
        <v>100</v>
      </c>
      <c r="AU568" s="413">
        <f>IF($B568="Dame",IF(V568=0,100,V568),100)</f>
        <v>100</v>
      </c>
      <c r="AV568" s="413">
        <f>IF($B568="Dame",IF(W568=0,100,W568),100)</f>
        <v>100</v>
      </c>
      <c r="AW568" s="413">
        <f>IF($B568="Dame",IF(X568=0,100,X568),100)</f>
        <v>100</v>
      </c>
    </row>
    <row r="569" spans="1:49" s="403" customFormat="1" x14ac:dyDescent="0.2">
      <c r="A569" s="319">
        <v>44303</v>
      </c>
      <c r="B569" s="333" t="s">
        <v>472</v>
      </c>
      <c r="C569" s="389"/>
      <c r="D569" s="333"/>
      <c r="E569" s="352">
        <v>2</v>
      </c>
      <c r="F569" s="352">
        <v>1</v>
      </c>
      <c r="G569" s="475">
        <v>3.1134259259259257E-2</v>
      </c>
      <c r="H569" s="487" t="str">
        <f>IF(T569=J569,"Pers","")</f>
        <v>Pers</v>
      </c>
      <c r="I569" s="487" t="str">
        <f>IF(E569&gt;1,IF(G569=K569,"Pers",""),"")</f>
        <v>Pers</v>
      </c>
      <c r="J569" s="477">
        <f t="array" ref="J569">MIN(IF(L$13:L$1000=L569,T$13:T$1000))</f>
        <v>1.5428240740740741E-2</v>
      </c>
      <c r="K569" s="477">
        <f t="array" ref="K569">MIN(IF(L$13:L$1000=L569,U$13:U$1000))</f>
        <v>3.1134259259259257E-2</v>
      </c>
      <c r="L569" s="326" t="s">
        <v>461</v>
      </c>
      <c r="M569" s="428">
        <v>2.7430555555555559E-3</v>
      </c>
      <c r="N569" s="428">
        <v>1.712962962962963E-3</v>
      </c>
      <c r="O569" s="428">
        <v>1.9560185185185184E-3</v>
      </c>
      <c r="P569" s="428">
        <v>1.0763888888888889E-3</v>
      </c>
      <c r="Q569" s="428">
        <v>2.1643518518518518E-3</v>
      </c>
      <c r="R569" s="428">
        <v>2.5115740740740741E-3</v>
      </c>
      <c r="S569" s="428">
        <v>3.2638888888888891E-3</v>
      </c>
      <c r="T569" s="430">
        <f>SUM(M569:S569)</f>
        <v>1.5428240740740741E-2</v>
      </c>
      <c r="U569" s="488" t="s">
        <v>529</v>
      </c>
      <c r="V569" s="343"/>
      <c r="W569" s="343"/>
      <c r="X569" s="343"/>
      <c r="Y569" s="408"/>
      <c r="Z569" s="412">
        <f>IF(M569=0,100,M569)</f>
        <v>2.7430555555555559E-3</v>
      </c>
      <c r="AA569" s="412">
        <f>IF(N569=0,100,N569)</f>
        <v>1.712962962962963E-3</v>
      </c>
      <c r="AB569" s="412">
        <f>IF(O569=0,100,O569)</f>
        <v>1.9560185185185184E-3</v>
      </c>
      <c r="AC569" s="412">
        <f>IF(P569=0,100,P569)</f>
        <v>1.0763888888888889E-3</v>
      </c>
      <c r="AD569" s="412">
        <f>IF(Q569=0,100,Q569)</f>
        <v>2.1643518518518518E-3</v>
      </c>
      <c r="AE569" s="412">
        <f>IF(R569=0,100,R569)</f>
        <v>2.5115740740740741E-3</v>
      </c>
      <c r="AF569" s="412">
        <f>IF(S569=0,100,S569)</f>
        <v>3.2638888888888891E-3</v>
      </c>
      <c r="AG569" s="412">
        <f>IF(T569=0,100,T569)</f>
        <v>1.5428240740740741E-2</v>
      </c>
      <c r="AH569" s="412" t="str">
        <f>IF(U569=0,100,U569)</f>
        <v>x</v>
      </c>
      <c r="AI569" s="412">
        <f>IF(V569=0,100,V569)</f>
        <v>100</v>
      </c>
      <c r="AJ569" s="412">
        <f>IF(W569=0,100,W569)</f>
        <v>100</v>
      </c>
      <c r="AK569" s="412">
        <f>IF(X569=0,100,X569)</f>
        <v>100</v>
      </c>
      <c r="AL569" s="413">
        <f>IF($B569="Dame",IF(M569=0,100,M569),100)</f>
        <v>100</v>
      </c>
      <c r="AM569" s="413">
        <f>IF($B569="Dame",IF(N569=0,100,N569),100)</f>
        <v>100</v>
      </c>
      <c r="AN569" s="413">
        <f>IF($B569="Dame",IF(O569=0,100,O569),100)</f>
        <v>100</v>
      </c>
      <c r="AO569" s="413">
        <f>IF($B569="Dame",IF(P569=0,100,P569),100)</f>
        <v>100</v>
      </c>
      <c r="AP569" s="413">
        <f>IF($B569="Dame",IF(Q569=0,100,Q569),100)</f>
        <v>100</v>
      </c>
      <c r="AQ569" s="413">
        <f>IF($B569="Dame",IF(R569=0,100,R569),100)</f>
        <v>100</v>
      </c>
      <c r="AR569" s="413">
        <f>IF($B569="Dame",IF(S569=0,100,S569),100)</f>
        <v>100</v>
      </c>
      <c r="AS569" s="413">
        <f>IF($B569="Dame",IF(T569=0,100,T569),100)</f>
        <v>100</v>
      </c>
      <c r="AT569" s="413">
        <f>IF($B569="Dame",IF(U569=0,100,U569),100)</f>
        <v>100</v>
      </c>
      <c r="AU569" s="413">
        <f>IF($B569="Dame",IF(V569=0,100,V569),100)</f>
        <v>100</v>
      </c>
      <c r="AV569" s="413">
        <f>IF($B569="Dame",IF(W569=0,100,W569),100)</f>
        <v>100</v>
      </c>
      <c r="AW569" s="413">
        <f>IF($B569="Dame",IF(X569=0,100,X569),100)</f>
        <v>100</v>
      </c>
    </row>
    <row r="570" spans="1:49" s="403" customFormat="1" x14ac:dyDescent="0.2">
      <c r="A570" s="319">
        <v>44303</v>
      </c>
      <c r="B570" s="333" t="s">
        <v>472</v>
      </c>
      <c r="C570" s="389"/>
      <c r="D570" s="333"/>
      <c r="E570" s="352">
        <v>2</v>
      </c>
      <c r="F570" s="352">
        <v>2</v>
      </c>
      <c r="G570" s="475">
        <v>3.1134259259259257E-2</v>
      </c>
      <c r="H570" s="487" t="str">
        <f>IF(T570=J570,"Pers","")</f>
        <v/>
      </c>
      <c r="I570" s="487" t="str">
        <f>IF(E570&gt;1,IF(G570=K570,"Pers",""),"")</f>
        <v>Pers</v>
      </c>
      <c r="J570" s="477">
        <f t="array" ref="J570">MIN(IF(L$13:L$1000=L570,T$13:T$1000))</f>
        <v>1.5428240740740741E-2</v>
      </c>
      <c r="K570" s="477">
        <f t="array" ref="K570">MIN(IF(L$13:L$1000=L570,U$13:U$1000))</f>
        <v>3.1134259259259257E-2</v>
      </c>
      <c r="L570" s="326" t="s">
        <v>461</v>
      </c>
      <c r="M570" s="428">
        <v>2.8124999999999995E-3</v>
      </c>
      <c r="N570" s="428">
        <v>1.8981481481481482E-3</v>
      </c>
      <c r="O570" s="428">
        <v>2.0023148148148148E-3</v>
      </c>
      <c r="P570" s="428">
        <v>1.0763888888888889E-3</v>
      </c>
      <c r="Q570" s="428">
        <v>2.3263888888888887E-3</v>
      </c>
      <c r="R570" s="428">
        <v>2.488425925925926E-3</v>
      </c>
      <c r="S570" s="428">
        <v>3.1018518518518522E-3</v>
      </c>
      <c r="T570" s="430">
        <f>SUM(M570:S570)</f>
        <v>1.5706018518518518E-2</v>
      </c>
      <c r="U570" s="332">
        <v>3.1134259259259257E-2</v>
      </c>
      <c r="V570" s="343"/>
      <c r="W570" s="343"/>
      <c r="X570" s="343"/>
      <c r="Y570" s="408"/>
      <c r="Z570" s="412">
        <f>IF(M570=0,100,M570)</f>
        <v>2.8124999999999995E-3</v>
      </c>
      <c r="AA570" s="412">
        <f>IF(N570=0,100,N570)</f>
        <v>1.8981481481481482E-3</v>
      </c>
      <c r="AB570" s="412">
        <f>IF(O570=0,100,O570)</f>
        <v>2.0023148148148148E-3</v>
      </c>
      <c r="AC570" s="412">
        <f>IF(P570=0,100,P570)</f>
        <v>1.0763888888888889E-3</v>
      </c>
      <c r="AD570" s="412">
        <f>IF(Q570=0,100,Q570)</f>
        <v>2.3263888888888887E-3</v>
      </c>
      <c r="AE570" s="412">
        <f>IF(R570=0,100,R570)</f>
        <v>2.488425925925926E-3</v>
      </c>
      <c r="AF570" s="412">
        <f>IF(S570=0,100,S570)</f>
        <v>3.1018518518518522E-3</v>
      </c>
      <c r="AG570" s="412">
        <f>IF(T570=0,100,T570)</f>
        <v>1.5706018518518518E-2</v>
      </c>
      <c r="AH570" s="412">
        <f>IF(U570=0,100,U570)</f>
        <v>3.1134259259259257E-2</v>
      </c>
      <c r="AI570" s="412">
        <f>IF(V570=0,100,V570)</f>
        <v>100</v>
      </c>
      <c r="AJ570" s="412">
        <f>IF(W570=0,100,W570)</f>
        <v>100</v>
      </c>
      <c r="AK570" s="412">
        <f>IF(X570=0,100,X570)</f>
        <v>100</v>
      </c>
      <c r="AL570" s="413">
        <f>IF($B570="Dame",IF(M570=0,100,M570),100)</f>
        <v>100</v>
      </c>
      <c r="AM570" s="413">
        <f>IF($B570="Dame",IF(N570=0,100,N570),100)</f>
        <v>100</v>
      </c>
      <c r="AN570" s="413">
        <f>IF($B570="Dame",IF(O570=0,100,O570),100)</f>
        <v>100</v>
      </c>
      <c r="AO570" s="413">
        <f>IF($B570="Dame",IF(P570=0,100,P570),100)</f>
        <v>100</v>
      </c>
      <c r="AP570" s="413">
        <f>IF($B570="Dame",IF(Q570=0,100,Q570),100)</f>
        <v>100</v>
      </c>
      <c r="AQ570" s="413">
        <f>IF($B570="Dame",IF(R570=0,100,R570),100)</f>
        <v>100</v>
      </c>
      <c r="AR570" s="413">
        <f>IF($B570="Dame",IF(S570=0,100,S570),100)</f>
        <v>100</v>
      </c>
      <c r="AS570" s="413">
        <f>IF($B570="Dame",IF(T570=0,100,T570),100)</f>
        <v>100</v>
      </c>
      <c r="AT570" s="413">
        <f>IF($B570="Dame",IF(U570=0,100,U570),100)</f>
        <v>100</v>
      </c>
      <c r="AU570" s="413">
        <f>IF($B570="Dame",IF(V570=0,100,V570),100)</f>
        <v>100</v>
      </c>
      <c r="AV570" s="413">
        <f>IF($B570="Dame",IF(W570=0,100,W570),100)</f>
        <v>100</v>
      </c>
      <c r="AW570" s="413">
        <f>IF($B570="Dame",IF(X570=0,100,X570),100)</f>
        <v>100</v>
      </c>
    </row>
    <row r="571" spans="1:49" s="403" customFormat="1" x14ac:dyDescent="0.2">
      <c r="A571" s="319">
        <v>44303</v>
      </c>
      <c r="B571" s="333" t="s">
        <v>472</v>
      </c>
      <c r="C571" s="389"/>
      <c r="D571" s="333"/>
      <c r="E571" s="352">
        <v>2</v>
      </c>
      <c r="F571" s="352">
        <v>1</v>
      </c>
      <c r="G571" s="475">
        <v>3.1793981481481486E-2</v>
      </c>
      <c r="H571" s="487" t="str">
        <f>IF(T571=J571,"Pers","")</f>
        <v/>
      </c>
      <c r="I571" s="487" t="str">
        <f>IF(E571&gt;1,IF(G571=K571,"Pers",""),"")</f>
        <v>Pers</v>
      </c>
      <c r="J571" s="477">
        <f t="array" ref="J571">MIN(IF(L$13:L$1000=L571,T$13:T$1000))</f>
        <v>1.4583333333333335E-2</v>
      </c>
      <c r="K571" s="477">
        <f t="array" ref="K571">MIN(IF(L$13:L$1000=L571,U$13:U$1000))</f>
        <v>3.1793981481481486E-2</v>
      </c>
      <c r="L571" s="320" t="s">
        <v>459</v>
      </c>
      <c r="M571" s="428"/>
      <c r="N571" s="428">
        <v>3.9467592592592592E-3</v>
      </c>
      <c r="O571" s="428">
        <v>1.7708333333333332E-3</v>
      </c>
      <c r="P571" s="428">
        <v>1.1805555555555556E-3</v>
      </c>
      <c r="Q571" s="428">
        <v>1.9907407407407408E-3</v>
      </c>
      <c r="R571" s="428">
        <v>2.4768518518518516E-3</v>
      </c>
      <c r="S571" s="428">
        <v>3.2291666666666666E-3</v>
      </c>
      <c r="T571" s="430">
        <f>SUM(M571:S571)</f>
        <v>1.4594907407407407E-2</v>
      </c>
      <c r="U571" s="488" t="s">
        <v>529</v>
      </c>
      <c r="V571" s="343"/>
      <c r="W571" s="343"/>
      <c r="X571" s="343"/>
      <c r="Y571" s="408"/>
      <c r="Z571" s="412">
        <f>IF(M571=0,100,M571)</f>
        <v>100</v>
      </c>
      <c r="AA571" s="412">
        <f>IF(N571=0,100,N571)</f>
        <v>3.9467592592592592E-3</v>
      </c>
      <c r="AB571" s="412">
        <f>IF(O571=0,100,O571)</f>
        <v>1.7708333333333332E-3</v>
      </c>
      <c r="AC571" s="412">
        <f>IF(P571=0,100,P571)</f>
        <v>1.1805555555555556E-3</v>
      </c>
      <c r="AD571" s="412">
        <f>IF(Q571=0,100,Q571)</f>
        <v>1.9907407407407408E-3</v>
      </c>
      <c r="AE571" s="412">
        <f>IF(R571=0,100,R571)</f>
        <v>2.4768518518518516E-3</v>
      </c>
      <c r="AF571" s="412">
        <f>IF(S571=0,100,S571)</f>
        <v>3.2291666666666666E-3</v>
      </c>
      <c r="AG571" s="412">
        <f>IF(T571=0,100,T571)</f>
        <v>1.4594907407407407E-2</v>
      </c>
      <c r="AH571" s="412" t="str">
        <f>IF(U571=0,100,U571)</f>
        <v>x</v>
      </c>
      <c r="AI571" s="412">
        <f>IF(V571=0,100,V571)</f>
        <v>100</v>
      </c>
      <c r="AJ571" s="412">
        <f>IF(W571=0,100,W571)</f>
        <v>100</v>
      </c>
      <c r="AK571" s="412">
        <f>IF(X571=0,100,X571)</f>
        <v>100</v>
      </c>
      <c r="AL571" s="413">
        <f>IF($B571="Dame",IF(M571=0,100,M571),100)</f>
        <v>100</v>
      </c>
      <c r="AM571" s="413">
        <f>IF($B571="Dame",IF(N571=0,100,N571),100)</f>
        <v>100</v>
      </c>
      <c r="AN571" s="413">
        <f>IF($B571="Dame",IF(O571=0,100,O571),100)</f>
        <v>100</v>
      </c>
      <c r="AO571" s="413">
        <f>IF($B571="Dame",IF(P571=0,100,P571),100)</f>
        <v>100</v>
      </c>
      <c r="AP571" s="413">
        <f>IF($B571="Dame",IF(Q571=0,100,Q571),100)</f>
        <v>100</v>
      </c>
      <c r="AQ571" s="413">
        <f>IF($B571="Dame",IF(R571=0,100,R571),100)</f>
        <v>100</v>
      </c>
      <c r="AR571" s="413">
        <f>IF($B571="Dame",IF(S571=0,100,S571),100)</f>
        <v>100</v>
      </c>
      <c r="AS571" s="413">
        <f>IF($B571="Dame",IF(T571=0,100,T571),100)</f>
        <v>100</v>
      </c>
      <c r="AT571" s="413">
        <f>IF($B571="Dame",IF(U571=0,100,U571),100)</f>
        <v>100</v>
      </c>
      <c r="AU571" s="413">
        <f>IF($B571="Dame",IF(V571=0,100,V571),100)</f>
        <v>100</v>
      </c>
      <c r="AV571" s="413">
        <f>IF($B571="Dame",IF(W571=0,100,W571),100)</f>
        <v>100</v>
      </c>
      <c r="AW571" s="413">
        <f>IF($B571="Dame",IF(X571=0,100,X571),100)</f>
        <v>100</v>
      </c>
    </row>
    <row r="572" spans="1:49" s="403" customFormat="1" x14ac:dyDescent="0.2">
      <c r="A572" s="319">
        <v>44303</v>
      </c>
      <c r="B572" s="333" t="s">
        <v>472</v>
      </c>
      <c r="C572" s="389"/>
      <c r="D572" s="333"/>
      <c r="E572" s="352">
        <v>2</v>
      </c>
      <c r="F572" s="352">
        <v>2</v>
      </c>
      <c r="G572" s="475">
        <v>3.1793981481481486E-2</v>
      </c>
      <c r="H572" s="487" t="str">
        <f>IF(T572=J572,"Pers","")</f>
        <v>Pers</v>
      </c>
      <c r="I572" s="487" t="str">
        <f>IF(E572&gt;1,IF(G572=K572,"Pers",""),"")</f>
        <v>Pers</v>
      </c>
      <c r="J572" s="477">
        <f t="array" ref="J572">MIN(IF(L$13:L$1000=L572,T$13:T$1000))</f>
        <v>1.4583333333333335E-2</v>
      </c>
      <c r="K572" s="477">
        <f t="array" ref="K572">MIN(IF(L$13:L$1000=L572,U$13:U$1000))</f>
        <v>3.1793981481481486E-2</v>
      </c>
      <c r="L572" s="320" t="s">
        <v>459</v>
      </c>
      <c r="M572" s="428">
        <v>2.5810185185185185E-3</v>
      </c>
      <c r="N572" s="428">
        <v>1.6203703703703703E-3</v>
      </c>
      <c r="O572" s="428">
        <v>1.8287037037037037E-3</v>
      </c>
      <c r="P572" s="428">
        <v>1.1574074074074073E-3</v>
      </c>
      <c r="Q572" s="428">
        <v>2.0370370370370373E-3</v>
      </c>
      <c r="R572" s="428">
        <v>2.3726851851851851E-3</v>
      </c>
      <c r="S572" s="428">
        <v>2.9861111111111113E-3</v>
      </c>
      <c r="T572" s="430">
        <f>SUM(M572:S572)</f>
        <v>1.4583333333333335E-2</v>
      </c>
      <c r="U572" s="332">
        <v>3.1793981481481486E-2</v>
      </c>
      <c r="V572" s="343"/>
      <c r="W572" s="343"/>
      <c r="X572" s="343"/>
      <c r="Y572" s="408"/>
      <c r="Z572" s="412">
        <f>IF(M572=0,100,M572)</f>
        <v>2.5810185185185185E-3</v>
      </c>
      <c r="AA572" s="412">
        <f>IF(N572=0,100,N572)</f>
        <v>1.6203703703703703E-3</v>
      </c>
      <c r="AB572" s="412">
        <f>IF(O572=0,100,O572)</f>
        <v>1.8287037037037037E-3</v>
      </c>
      <c r="AC572" s="412">
        <f>IF(P572=0,100,P572)</f>
        <v>1.1574074074074073E-3</v>
      </c>
      <c r="AD572" s="412">
        <f>IF(Q572=0,100,Q572)</f>
        <v>2.0370370370370373E-3</v>
      </c>
      <c r="AE572" s="412">
        <f>IF(R572=0,100,R572)</f>
        <v>2.3726851851851851E-3</v>
      </c>
      <c r="AF572" s="412">
        <f>IF(S572=0,100,S572)</f>
        <v>2.9861111111111113E-3</v>
      </c>
      <c r="AG572" s="412">
        <f>IF(T572=0,100,T572)</f>
        <v>1.4583333333333335E-2</v>
      </c>
      <c r="AH572" s="412">
        <f>IF(U572=0,100,U572)</f>
        <v>3.1793981481481486E-2</v>
      </c>
      <c r="AI572" s="412">
        <f>IF(V572=0,100,V572)</f>
        <v>100</v>
      </c>
      <c r="AJ572" s="412">
        <f>IF(W572=0,100,W572)</f>
        <v>100</v>
      </c>
      <c r="AK572" s="412">
        <f>IF(X572=0,100,X572)</f>
        <v>100</v>
      </c>
      <c r="AL572" s="413">
        <f>IF($B572="Dame",IF(M572=0,100,M572),100)</f>
        <v>100</v>
      </c>
      <c r="AM572" s="413">
        <f>IF($B572="Dame",IF(N572=0,100,N572),100)</f>
        <v>100</v>
      </c>
      <c r="AN572" s="413">
        <f>IF($B572="Dame",IF(O572=0,100,O572),100)</f>
        <v>100</v>
      </c>
      <c r="AO572" s="413">
        <f>IF($B572="Dame",IF(P572=0,100,P572),100)</f>
        <v>100</v>
      </c>
      <c r="AP572" s="413">
        <f>IF($B572="Dame",IF(Q572=0,100,Q572),100)</f>
        <v>100</v>
      </c>
      <c r="AQ572" s="413">
        <f>IF($B572="Dame",IF(R572=0,100,R572),100)</f>
        <v>100</v>
      </c>
      <c r="AR572" s="413">
        <f>IF($B572="Dame",IF(S572=0,100,S572),100)</f>
        <v>100</v>
      </c>
      <c r="AS572" s="413">
        <f>IF($B572="Dame",IF(T572=0,100,T572),100)</f>
        <v>100</v>
      </c>
      <c r="AT572" s="413">
        <f>IF($B572="Dame",IF(U572=0,100,U572),100)</f>
        <v>100</v>
      </c>
      <c r="AU572" s="413">
        <f>IF($B572="Dame",IF(V572=0,100,V572),100)</f>
        <v>100</v>
      </c>
      <c r="AV572" s="413">
        <f>IF($B572="Dame",IF(W572=0,100,W572),100)</f>
        <v>100</v>
      </c>
      <c r="AW572" s="413">
        <f>IF($B572="Dame",IF(X572=0,100,X572),100)</f>
        <v>100</v>
      </c>
    </row>
    <row r="573" spans="1:49" s="403" customFormat="1" x14ac:dyDescent="0.2">
      <c r="A573" s="319">
        <v>44303</v>
      </c>
      <c r="B573" s="333" t="s">
        <v>472</v>
      </c>
      <c r="C573" s="389"/>
      <c r="D573" s="333"/>
      <c r="E573" s="352">
        <v>2</v>
      </c>
      <c r="F573" s="352">
        <v>1</v>
      </c>
      <c r="G573" s="475">
        <v>3.2951388888888891E-2</v>
      </c>
      <c r="H573" s="487" t="str">
        <f>IF(T573=J573,"Pers","")</f>
        <v>Pers</v>
      </c>
      <c r="I573" s="487" t="str">
        <f>IF(E573&gt;1,IF(G573=K573,"Pers",""),"")</f>
        <v>Pers</v>
      </c>
      <c r="J573" s="477">
        <f t="array" ref="J573">MIN(IF(L$13:L$1000=L573,T$13:T$1000))</f>
        <v>1.6018518518518515E-2</v>
      </c>
      <c r="K573" s="477">
        <f t="array" ref="K573">MIN(IF(L$13:L$1000=L573,U$13:U$1000))</f>
        <v>3.2951388888888891E-2</v>
      </c>
      <c r="L573" s="326" t="s">
        <v>462</v>
      </c>
      <c r="M573" s="428">
        <v>2.7083333333333334E-3</v>
      </c>
      <c r="N573" s="428"/>
      <c r="O573" s="428">
        <v>3.6805555555555554E-3</v>
      </c>
      <c r="P573" s="428">
        <v>1.0648148148148147E-3</v>
      </c>
      <c r="Q573" s="428">
        <v>2.3842592592592591E-3</v>
      </c>
      <c r="R573" s="428">
        <v>2.8356481481481479E-3</v>
      </c>
      <c r="S573" s="428">
        <v>3.3449074074074071E-3</v>
      </c>
      <c r="T573" s="430">
        <f>SUM(M573:S573)</f>
        <v>1.6018518518518515E-2</v>
      </c>
      <c r="U573" s="488" t="s">
        <v>529</v>
      </c>
      <c r="V573" s="343"/>
      <c r="W573" s="343"/>
      <c r="X573" s="343"/>
      <c r="Y573" s="316"/>
      <c r="Z573" s="412">
        <f>IF(M573=0,100,M573)</f>
        <v>2.7083333333333334E-3</v>
      </c>
      <c r="AA573" s="412">
        <f>IF(N573=0,100,N573)</f>
        <v>100</v>
      </c>
      <c r="AB573" s="412">
        <f>IF(O573=0,100,O573)</f>
        <v>3.6805555555555554E-3</v>
      </c>
      <c r="AC573" s="412">
        <f>IF(P573=0,100,P573)</f>
        <v>1.0648148148148147E-3</v>
      </c>
      <c r="AD573" s="412">
        <f>IF(Q573=0,100,Q573)</f>
        <v>2.3842592592592591E-3</v>
      </c>
      <c r="AE573" s="412">
        <f>IF(R573=0,100,R573)</f>
        <v>2.8356481481481479E-3</v>
      </c>
      <c r="AF573" s="412">
        <f>IF(S573=0,100,S573)</f>
        <v>3.3449074074074071E-3</v>
      </c>
      <c r="AG573" s="412">
        <f>IF(T573=0,100,T573)</f>
        <v>1.6018518518518515E-2</v>
      </c>
      <c r="AH573" s="412" t="str">
        <f>IF(U573=0,100,U573)</f>
        <v>x</v>
      </c>
      <c r="AI573" s="412">
        <f>IF(V573=0,100,V573)</f>
        <v>100</v>
      </c>
      <c r="AJ573" s="412">
        <f>IF(W573=0,100,W573)</f>
        <v>100</v>
      </c>
      <c r="AK573" s="412">
        <f>IF(X573=0,100,X573)</f>
        <v>100</v>
      </c>
      <c r="AL573" s="413">
        <f>IF($B573="Dame",IF(M573=0,100,M573),100)</f>
        <v>100</v>
      </c>
      <c r="AM573" s="413">
        <f>IF($B573="Dame",IF(N573=0,100,N573),100)</f>
        <v>100</v>
      </c>
      <c r="AN573" s="413">
        <f>IF($B573="Dame",IF(O573=0,100,O573),100)</f>
        <v>100</v>
      </c>
      <c r="AO573" s="413">
        <f>IF($B573="Dame",IF(P573=0,100,P573),100)</f>
        <v>100</v>
      </c>
      <c r="AP573" s="413">
        <f>IF($B573="Dame",IF(Q573=0,100,Q573),100)</f>
        <v>100</v>
      </c>
      <c r="AQ573" s="413">
        <f>IF($B573="Dame",IF(R573=0,100,R573),100)</f>
        <v>100</v>
      </c>
      <c r="AR573" s="413">
        <f>IF($B573="Dame",IF(S573=0,100,S573),100)</f>
        <v>100</v>
      </c>
      <c r="AS573" s="413">
        <f>IF($B573="Dame",IF(T573=0,100,T573),100)</f>
        <v>100</v>
      </c>
      <c r="AT573" s="413">
        <f>IF($B573="Dame",IF(U573=0,100,U573),100)</f>
        <v>100</v>
      </c>
      <c r="AU573" s="413">
        <f>IF($B573="Dame",IF(V573=0,100,V573),100)</f>
        <v>100</v>
      </c>
      <c r="AV573" s="413">
        <f>IF($B573="Dame",IF(W573=0,100,W573),100)</f>
        <v>100</v>
      </c>
      <c r="AW573" s="413">
        <f>IF($B573="Dame",IF(X573=0,100,X573),100)</f>
        <v>100</v>
      </c>
    </row>
    <row r="574" spans="1:49" s="403" customFormat="1" x14ac:dyDescent="0.2">
      <c r="A574" s="319">
        <v>44303</v>
      </c>
      <c r="B574" s="333" t="s">
        <v>472</v>
      </c>
      <c r="C574" s="389"/>
      <c r="D574" s="333"/>
      <c r="E574" s="352">
        <v>2</v>
      </c>
      <c r="F574" s="352">
        <v>2</v>
      </c>
      <c r="G574" s="475">
        <v>3.2951388888888891E-2</v>
      </c>
      <c r="H574" s="487" t="str">
        <f>IF(T574=J574,"Pers","")</f>
        <v/>
      </c>
      <c r="I574" s="487" t="str">
        <f>IF(E574&gt;1,IF(G574=K574,"Pers",""),"")</f>
        <v>Pers</v>
      </c>
      <c r="J574" s="477">
        <f t="array" ref="J574">MIN(IF(L$13:L$1000=L574,T$13:T$1000))</f>
        <v>1.6018518518518515E-2</v>
      </c>
      <c r="K574" s="477">
        <f t="array" ref="K574">MIN(IF(L$13:L$1000=L574,U$13:U$1000))</f>
        <v>3.2951388888888891E-2</v>
      </c>
      <c r="L574" s="326" t="s">
        <v>462</v>
      </c>
      <c r="M574" s="428">
        <v>3.0324074074074073E-3</v>
      </c>
      <c r="N574" s="428"/>
      <c r="O574" s="428">
        <v>4.1898148148148146E-3</v>
      </c>
      <c r="P574" s="428">
        <v>1.0763888888888889E-3</v>
      </c>
      <c r="Q574" s="428">
        <v>2.7199074074074074E-3</v>
      </c>
      <c r="R574" s="428">
        <v>2.8472222222222219E-3</v>
      </c>
      <c r="S574" s="428">
        <v>3.37962962962963E-3</v>
      </c>
      <c r="T574" s="430">
        <f>SUM(M574:S574)</f>
        <v>1.7245370370370369E-2</v>
      </c>
      <c r="U574" s="332">
        <v>3.2951388888888891E-2</v>
      </c>
      <c r="V574" s="343"/>
      <c r="W574" s="343"/>
      <c r="X574" s="343"/>
      <c r="Y574" s="408"/>
      <c r="Z574" s="412">
        <f>IF(M574=0,100,M574)</f>
        <v>3.0324074074074073E-3</v>
      </c>
      <c r="AA574" s="412">
        <f>IF(N574=0,100,N574)</f>
        <v>100</v>
      </c>
      <c r="AB574" s="412">
        <f>IF(O574=0,100,O574)</f>
        <v>4.1898148148148146E-3</v>
      </c>
      <c r="AC574" s="412">
        <f>IF(P574=0,100,P574)</f>
        <v>1.0763888888888889E-3</v>
      </c>
      <c r="AD574" s="412">
        <f>IF(Q574=0,100,Q574)</f>
        <v>2.7199074074074074E-3</v>
      </c>
      <c r="AE574" s="412">
        <f>IF(R574=0,100,R574)</f>
        <v>2.8472222222222219E-3</v>
      </c>
      <c r="AF574" s="412">
        <f>IF(S574=0,100,S574)</f>
        <v>3.37962962962963E-3</v>
      </c>
      <c r="AG574" s="412">
        <f>IF(T574=0,100,T574)</f>
        <v>1.7245370370370369E-2</v>
      </c>
      <c r="AH574" s="412">
        <f>IF(U574=0,100,U574)</f>
        <v>3.2951388888888891E-2</v>
      </c>
      <c r="AI574" s="412">
        <f>IF(V574=0,100,V574)</f>
        <v>100</v>
      </c>
      <c r="AJ574" s="412">
        <f>IF(W574=0,100,W574)</f>
        <v>100</v>
      </c>
      <c r="AK574" s="412">
        <f>IF(X574=0,100,X574)</f>
        <v>100</v>
      </c>
      <c r="AL574" s="413">
        <f>IF($B574="Dame",IF(M574=0,100,M574),100)</f>
        <v>100</v>
      </c>
      <c r="AM574" s="413">
        <f>IF($B574="Dame",IF(N574=0,100,N574),100)</f>
        <v>100</v>
      </c>
      <c r="AN574" s="413">
        <f>IF($B574="Dame",IF(O574=0,100,O574),100)</f>
        <v>100</v>
      </c>
      <c r="AO574" s="413">
        <f>IF($B574="Dame",IF(P574=0,100,P574),100)</f>
        <v>100</v>
      </c>
      <c r="AP574" s="413">
        <f>IF($B574="Dame",IF(Q574=0,100,Q574),100)</f>
        <v>100</v>
      </c>
      <c r="AQ574" s="413">
        <f>IF($B574="Dame",IF(R574=0,100,R574),100)</f>
        <v>100</v>
      </c>
      <c r="AR574" s="413">
        <f>IF($B574="Dame",IF(S574=0,100,S574),100)</f>
        <v>100</v>
      </c>
      <c r="AS574" s="413">
        <f>IF($B574="Dame",IF(T574=0,100,T574),100)</f>
        <v>100</v>
      </c>
      <c r="AT574" s="413">
        <f>IF($B574="Dame",IF(U574=0,100,U574),100)</f>
        <v>100</v>
      </c>
      <c r="AU574" s="413">
        <f>IF($B574="Dame",IF(V574=0,100,V574),100)</f>
        <v>100</v>
      </c>
      <c r="AV574" s="413">
        <f>IF($B574="Dame",IF(W574=0,100,W574),100)</f>
        <v>100</v>
      </c>
      <c r="AW574" s="413">
        <f>IF($B574="Dame",IF(X574=0,100,X574),100)</f>
        <v>100</v>
      </c>
    </row>
    <row r="575" spans="1:49" s="403" customFormat="1" x14ac:dyDescent="0.2">
      <c r="A575" s="319">
        <v>44303</v>
      </c>
      <c r="B575" s="333" t="s">
        <v>472</v>
      </c>
      <c r="C575" s="389"/>
      <c r="D575" s="333"/>
      <c r="E575" s="352">
        <v>2</v>
      </c>
      <c r="F575" s="352">
        <v>1</v>
      </c>
      <c r="G575" s="475">
        <v>4.0752314814814811E-2</v>
      </c>
      <c r="H575" s="487" t="str">
        <f>IF(T575=J575,"Pers","")</f>
        <v>Pers</v>
      </c>
      <c r="I575" s="487" t="str">
        <f>IF(E575&gt;1,IF(G575=K575,"Pers",""),"")</f>
        <v>Pers</v>
      </c>
      <c r="J575" s="477">
        <f t="array" ref="J575">MIN(IF(L$13:L$1000=L575,T$13:T$1000))</f>
        <v>2.0300925925925927E-2</v>
      </c>
      <c r="K575" s="477">
        <f t="array" ref="K575">MIN(IF(L$13:L$1000=L575,U$13:U$1000))</f>
        <v>4.0752314814814811E-2</v>
      </c>
      <c r="L575" s="327" t="s">
        <v>523</v>
      </c>
      <c r="M575" s="331"/>
      <c r="N575" s="331"/>
      <c r="O575" s="331"/>
      <c r="P575" s="331"/>
      <c r="Q575" s="331"/>
      <c r="R575" s="331"/>
      <c r="S575" s="331"/>
      <c r="T575" s="332">
        <v>2.0300925925925927E-2</v>
      </c>
      <c r="U575" s="488" t="s">
        <v>529</v>
      </c>
      <c r="V575" s="343"/>
      <c r="W575" s="343"/>
      <c r="X575" s="343"/>
      <c r="Y575" s="316"/>
      <c r="Z575" s="412">
        <f>IF(M575=0,100,M575)</f>
        <v>100</v>
      </c>
      <c r="AA575" s="412">
        <f>IF(N575=0,100,N575)</f>
        <v>100</v>
      </c>
      <c r="AB575" s="412">
        <f>IF(O575=0,100,O575)</f>
        <v>100</v>
      </c>
      <c r="AC575" s="412">
        <f>IF(P575=0,100,P575)</f>
        <v>100</v>
      </c>
      <c r="AD575" s="412">
        <f>IF(Q575=0,100,Q575)</f>
        <v>100</v>
      </c>
      <c r="AE575" s="412">
        <f>IF(R575=0,100,R575)</f>
        <v>100</v>
      </c>
      <c r="AF575" s="412">
        <f>IF(S575=0,100,S575)</f>
        <v>100</v>
      </c>
      <c r="AG575" s="412">
        <f>IF(T575=0,100,T575)</f>
        <v>2.0300925925925927E-2</v>
      </c>
      <c r="AH575" s="412" t="str">
        <f>IF(U575=0,100,U575)</f>
        <v>x</v>
      </c>
      <c r="AI575" s="412">
        <f>IF(V575=0,100,V575)</f>
        <v>100</v>
      </c>
      <c r="AJ575" s="412">
        <f>IF(W575=0,100,W575)</f>
        <v>100</v>
      </c>
      <c r="AK575" s="412">
        <f>IF(X575=0,100,X575)</f>
        <v>100</v>
      </c>
      <c r="AL575" s="413">
        <f>IF($B575="Dame",IF(M575=0,100,M575),100)</f>
        <v>100</v>
      </c>
      <c r="AM575" s="413">
        <f>IF($B575="Dame",IF(N575=0,100,N575),100)</f>
        <v>100</v>
      </c>
      <c r="AN575" s="413">
        <f>IF($B575="Dame",IF(O575=0,100,O575),100)</f>
        <v>100</v>
      </c>
      <c r="AO575" s="413">
        <f>IF($B575="Dame",IF(P575=0,100,P575),100)</f>
        <v>100</v>
      </c>
      <c r="AP575" s="413">
        <f>IF($B575="Dame",IF(Q575=0,100,Q575),100)</f>
        <v>100</v>
      </c>
      <c r="AQ575" s="413">
        <f>IF($B575="Dame",IF(R575=0,100,R575),100)</f>
        <v>100</v>
      </c>
      <c r="AR575" s="413">
        <f>IF($B575="Dame",IF(S575=0,100,S575),100)</f>
        <v>100</v>
      </c>
      <c r="AS575" s="413">
        <f>IF($B575="Dame",IF(T575=0,100,T575),100)</f>
        <v>100</v>
      </c>
      <c r="AT575" s="413">
        <f>IF($B575="Dame",IF(U575=0,100,U575),100)</f>
        <v>100</v>
      </c>
      <c r="AU575" s="413">
        <f>IF($B575="Dame",IF(V575=0,100,V575),100)</f>
        <v>100</v>
      </c>
      <c r="AV575" s="413">
        <f>IF($B575="Dame",IF(W575=0,100,W575),100)</f>
        <v>100</v>
      </c>
      <c r="AW575" s="413">
        <f>IF($B575="Dame",IF(X575=0,100,X575),100)</f>
        <v>100</v>
      </c>
    </row>
    <row r="576" spans="1:49" s="403" customFormat="1" x14ac:dyDescent="0.2">
      <c r="A576" s="319">
        <v>44303</v>
      </c>
      <c r="B576" s="333" t="s">
        <v>472</v>
      </c>
      <c r="C576" s="389"/>
      <c r="D576" s="333"/>
      <c r="E576" s="352">
        <v>2</v>
      </c>
      <c r="F576" s="352">
        <v>2</v>
      </c>
      <c r="G576" s="475">
        <v>4.0752314814814811E-2</v>
      </c>
      <c r="H576" s="487" t="str">
        <f>IF(T576=J576,"Pers","")</f>
        <v/>
      </c>
      <c r="I576" s="487" t="str">
        <f>IF(E576&gt;1,IF(G576=K576,"Pers",""),"")</f>
        <v>Pers</v>
      </c>
      <c r="J576" s="477">
        <f t="array" ref="J576">MIN(IF(L$13:L$1000=L576,T$13:T$1000))</f>
        <v>2.0300925925925927E-2</v>
      </c>
      <c r="K576" s="477">
        <f t="array" ref="K576">MIN(IF(L$13:L$1000=L576,U$13:U$1000))</f>
        <v>4.0752314814814811E-2</v>
      </c>
      <c r="L576" s="327" t="s">
        <v>523</v>
      </c>
      <c r="M576" s="331"/>
      <c r="N576" s="331"/>
      <c r="O576" s="331"/>
      <c r="P576" s="331"/>
      <c r="Q576" s="331"/>
      <c r="R576" s="331"/>
      <c r="S576" s="331"/>
      <c r="T576" s="332">
        <v>2.045138888888889E-2</v>
      </c>
      <c r="U576" s="332">
        <v>4.0752314814814811E-2</v>
      </c>
      <c r="V576" s="343"/>
      <c r="W576" s="343"/>
      <c r="X576" s="343"/>
      <c r="Y576" s="408"/>
      <c r="Z576" s="412">
        <f>IF(M576=0,100,M576)</f>
        <v>100</v>
      </c>
      <c r="AA576" s="412">
        <f>IF(N576=0,100,N576)</f>
        <v>100</v>
      </c>
      <c r="AB576" s="412">
        <f>IF(O576=0,100,O576)</f>
        <v>100</v>
      </c>
      <c r="AC576" s="412">
        <f>IF(P576=0,100,P576)</f>
        <v>100</v>
      </c>
      <c r="AD576" s="412">
        <f>IF(Q576=0,100,Q576)</f>
        <v>100</v>
      </c>
      <c r="AE576" s="412">
        <f>IF(R576=0,100,R576)</f>
        <v>100</v>
      </c>
      <c r="AF576" s="412">
        <f>IF(S576=0,100,S576)</f>
        <v>100</v>
      </c>
      <c r="AG576" s="412">
        <f>IF(T576=0,100,T576)</f>
        <v>2.045138888888889E-2</v>
      </c>
      <c r="AH576" s="412">
        <f>IF(U576=0,100,U576)</f>
        <v>4.0752314814814811E-2</v>
      </c>
      <c r="AI576" s="412">
        <f>IF(V576=0,100,V576)</f>
        <v>100</v>
      </c>
      <c r="AJ576" s="412">
        <f>IF(W576=0,100,W576)</f>
        <v>100</v>
      </c>
      <c r="AK576" s="412">
        <f>IF(X576=0,100,X576)</f>
        <v>100</v>
      </c>
      <c r="AL576" s="413">
        <f>IF($B576="Dame",IF(M576=0,100,M576),100)</f>
        <v>100</v>
      </c>
      <c r="AM576" s="413">
        <f>IF($B576="Dame",IF(N576=0,100,N576),100)</f>
        <v>100</v>
      </c>
      <c r="AN576" s="413">
        <f>IF($B576="Dame",IF(O576=0,100,O576),100)</f>
        <v>100</v>
      </c>
      <c r="AO576" s="413">
        <f>IF($B576="Dame",IF(P576=0,100,P576),100)</f>
        <v>100</v>
      </c>
      <c r="AP576" s="413">
        <f>IF($B576="Dame",IF(Q576=0,100,Q576),100)</f>
        <v>100</v>
      </c>
      <c r="AQ576" s="413">
        <f>IF($B576="Dame",IF(R576=0,100,R576),100)</f>
        <v>100</v>
      </c>
      <c r="AR576" s="413">
        <f>IF($B576="Dame",IF(S576=0,100,S576),100)</f>
        <v>100</v>
      </c>
      <c r="AS576" s="413">
        <f>IF($B576="Dame",IF(T576=0,100,T576),100)</f>
        <v>100</v>
      </c>
      <c r="AT576" s="413">
        <f>IF($B576="Dame",IF(U576=0,100,U576),100)</f>
        <v>100</v>
      </c>
      <c r="AU576" s="413">
        <f>IF($B576="Dame",IF(V576=0,100,V576),100)</f>
        <v>100</v>
      </c>
      <c r="AV576" s="413">
        <f>IF($B576="Dame",IF(W576=0,100,W576),100)</f>
        <v>100</v>
      </c>
      <c r="AW576" s="413">
        <f>IF($B576="Dame",IF(X576=0,100,X576),100)</f>
        <v>100</v>
      </c>
    </row>
    <row r="577" spans="1:21" x14ac:dyDescent="0.2">
      <c r="A577" s="202"/>
      <c r="B577" s="202"/>
      <c r="C577" s="238"/>
      <c r="D577" s="202"/>
      <c r="E577" s="202"/>
      <c r="F577" s="238"/>
      <c r="G577" s="238"/>
      <c r="H577" s="405"/>
      <c r="I577" s="405"/>
      <c r="J577" s="405"/>
      <c r="K577" s="405"/>
      <c r="L577" s="203"/>
      <c r="M577" s="444"/>
      <c r="N577" s="444"/>
      <c r="O577" s="444"/>
      <c r="P577" s="444"/>
      <c r="Q577" s="444"/>
      <c r="R577" s="444"/>
      <c r="S577" s="444"/>
      <c r="T577" s="446"/>
      <c r="U577" s="447"/>
    </row>
    <row r="578" spans="1:21" x14ac:dyDescent="0.2">
      <c r="A578" s="202"/>
      <c r="B578" s="202"/>
      <c r="C578" s="238"/>
      <c r="D578" s="202"/>
      <c r="E578" s="202"/>
      <c r="F578" s="238"/>
      <c r="G578" s="238"/>
      <c r="H578" s="405"/>
      <c r="I578" s="405"/>
      <c r="J578" s="405"/>
      <c r="K578" s="405"/>
      <c r="L578" s="203"/>
      <c r="M578" s="444"/>
      <c r="N578" s="444"/>
      <c r="O578" s="444"/>
      <c r="P578" s="444"/>
      <c r="Q578" s="444"/>
      <c r="R578" s="444"/>
      <c r="S578" s="444"/>
      <c r="T578" s="446"/>
      <c r="U578" s="447"/>
    </row>
    <row r="579" spans="1:21" x14ac:dyDescent="0.2">
      <c r="A579" s="202"/>
      <c r="B579" s="202"/>
      <c r="C579" s="238"/>
      <c r="D579" s="202"/>
      <c r="E579" s="202"/>
      <c r="F579" s="238"/>
      <c r="G579" s="238"/>
      <c r="H579" s="405"/>
      <c r="I579" s="405"/>
      <c r="J579" s="405"/>
      <c r="K579" s="405"/>
      <c r="L579" s="203"/>
      <c r="M579" s="444"/>
      <c r="N579" s="444"/>
      <c r="O579" s="444"/>
      <c r="P579" s="444"/>
      <c r="Q579" s="444"/>
      <c r="R579" s="444"/>
      <c r="S579" s="444"/>
      <c r="T579" s="446"/>
      <c r="U579" s="447"/>
    </row>
    <row r="580" spans="1:21" x14ac:dyDescent="0.2">
      <c r="A580" s="404" t="s">
        <v>463</v>
      </c>
      <c r="B580" s="202"/>
      <c r="C580" s="238"/>
      <c r="D580" s="202"/>
      <c r="E580" s="202"/>
      <c r="F580" s="238"/>
      <c r="G580" s="238"/>
      <c r="H580" s="405"/>
      <c r="I580" s="405"/>
      <c r="J580" s="405"/>
      <c r="K580" s="405"/>
      <c r="L580" s="203"/>
      <c r="M580" s="444"/>
      <c r="N580" s="444"/>
      <c r="O580" s="444"/>
      <c r="P580" s="444"/>
      <c r="Q580" s="444"/>
      <c r="R580" s="444"/>
      <c r="S580" s="444"/>
      <c r="T580" s="446"/>
      <c r="U580" s="447"/>
    </row>
    <row r="581" spans="1:21" x14ac:dyDescent="0.2">
      <c r="A581" s="402" t="s">
        <v>464</v>
      </c>
      <c r="B581" s="202"/>
      <c r="C581" s="238"/>
      <c r="D581" s="202"/>
      <c r="E581" s="202"/>
      <c r="F581" s="238"/>
      <c r="G581" s="238"/>
      <c r="H581" s="405"/>
      <c r="I581" s="405"/>
      <c r="J581" s="405"/>
      <c r="K581" s="405"/>
      <c r="L581" s="203"/>
      <c r="M581" s="444"/>
      <c r="N581" s="444"/>
      <c r="O581" s="444"/>
      <c r="P581" s="444"/>
      <c r="Q581" s="444"/>
      <c r="R581" s="444"/>
      <c r="S581" s="444"/>
      <c r="T581" s="446"/>
      <c r="U581" s="447"/>
    </row>
    <row r="582" spans="1:21" x14ac:dyDescent="0.2">
      <c r="A582" s="402" t="s">
        <v>397</v>
      </c>
      <c r="B582" s="202"/>
      <c r="C582" s="238"/>
      <c r="D582" s="202"/>
      <c r="E582" s="202"/>
      <c r="F582" s="238"/>
      <c r="G582" s="238"/>
      <c r="H582" s="405"/>
      <c r="I582" s="405"/>
      <c r="J582" s="405"/>
      <c r="K582" s="405"/>
      <c r="L582" s="203"/>
      <c r="M582" s="444"/>
      <c r="N582" s="444"/>
      <c r="O582" s="444"/>
      <c r="P582" s="444"/>
      <c r="Q582" s="444"/>
      <c r="R582" s="444"/>
      <c r="S582" s="444"/>
      <c r="T582" s="446"/>
      <c r="U582" s="447"/>
    </row>
    <row r="583" spans="1:21" x14ac:dyDescent="0.2">
      <c r="A583" s="402" t="s">
        <v>466</v>
      </c>
      <c r="B583" s="202"/>
      <c r="C583" s="238"/>
      <c r="D583" s="202"/>
      <c r="E583" s="202"/>
      <c r="F583" s="238"/>
      <c r="G583" s="238"/>
      <c r="H583" s="405"/>
      <c r="I583" s="405"/>
      <c r="J583" s="405"/>
      <c r="K583" s="405"/>
      <c r="L583" s="203"/>
      <c r="M583" s="444"/>
      <c r="N583" s="444"/>
      <c r="O583" s="444"/>
      <c r="P583" s="444"/>
      <c r="Q583" s="444"/>
      <c r="R583" s="444"/>
      <c r="S583" s="444"/>
      <c r="T583" s="446"/>
      <c r="U583" s="447"/>
    </row>
    <row r="584" spans="1:21" x14ac:dyDescent="0.2">
      <c r="A584" s="402" t="s">
        <v>465</v>
      </c>
      <c r="B584" s="202"/>
      <c r="C584" s="238"/>
      <c r="D584" s="202"/>
      <c r="E584" s="202"/>
      <c r="F584" s="238"/>
      <c r="G584" s="238"/>
      <c r="H584" s="405"/>
      <c r="I584" s="405"/>
      <c r="J584" s="405"/>
      <c r="K584" s="405"/>
      <c r="L584" s="203"/>
      <c r="M584" s="444"/>
      <c r="N584" s="444"/>
      <c r="O584" s="444"/>
      <c r="P584" s="444"/>
      <c r="Q584" s="444"/>
      <c r="R584" s="444"/>
      <c r="S584" s="444"/>
      <c r="T584" s="446"/>
      <c r="U584" s="447"/>
    </row>
    <row r="585" spans="1:21" x14ac:dyDescent="0.2">
      <c r="A585" s="202"/>
      <c r="B585" s="202"/>
      <c r="C585" s="238"/>
      <c r="D585" s="202"/>
      <c r="E585" s="202"/>
      <c r="F585" s="238"/>
      <c r="G585" s="238"/>
      <c r="H585" s="405"/>
      <c r="I585" s="405"/>
      <c r="J585" s="405"/>
      <c r="K585" s="405"/>
      <c r="L585" s="203"/>
      <c r="M585" s="444"/>
      <c r="N585" s="444"/>
      <c r="O585" s="444"/>
      <c r="P585" s="444"/>
      <c r="Q585" s="444"/>
      <c r="R585" s="444"/>
      <c r="S585" s="444"/>
      <c r="T585" s="446"/>
      <c r="U585" s="447"/>
    </row>
    <row r="586" spans="1:21" x14ac:dyDescent="0.2">
      <c r="A586" s="396" t="s">
        <v>450</v>
      </c>
      <c r="B586" s="202"/>
      <c r="C586" s="238"/>
      <c r="D586" s="202"/>
      <c r="E586" s="202"/>
      <c r="F586" s="238"/>
      <c r="G586" s="238"/>
      <c r="H586" s="405"/>
      <c r="I586" s="405"/>
      <c r="J586" s="405"/>
      <c r="K586" s="405"/>
      <c r="L586" s="203"/>
      <c r="M586" s="444"/>
      <c r="N586" s="444"/>
      <c r="O586" s="444"/>
      <c r="P586" s="444"/>
      <c r="Q586" s="444"/>
      <c r="R586" s="444"/>
      <c r="S586" s="444"/>
      <c r="T586" s="446"/>
      <c r="U586" s="447"/>
    </row>
    <row r="587" spans="1:21" x14ac:dyDescent="0.2">
      <c r="A587" s="397" t="s">
        <v>451</v>
      </c>
      <c r="B587" s="202"/>
      <c r="C587" s="238"/>
      <c r="D587" s="202"/>
      <c r="E587" s="202"/>
      <c r="F587" s="238"/>
      <c r="G587" s="238"/>
      <c r="H587" s="405"/>
      <c r="I587" s="405"/>
      <c r="J587" s="405"/>
      <c r="K587" s="405"/>
      <c r="L587" s="203"/>
      <c r="M587" s="444"/>
      <c r="N587" s="444"/>
      <c r="O587" s="444"/>
      <c r="P587" s="444"/>
      <c r="Q587" s="444"/>
      <c r="R587" s="444"/>
      <c r="S587" s="444"/>
      <c r="T587" s="446"/>
      <c r="U587" s="447"/>
    </row>
    <row r="588" spans="1:21" x14ac:dyDescent="0.2">
      <c r="A588" s="395" t="s">
        <v>452</v>
      </c>
      <c r="B588" s="202"/>
      <c r="C588" s="238"/>
      <c r="D588" s="202"/>
      <c r="E588" s="202"/>
      <c r="F588" s="238"/>
      <c r="G588" s="238"/>
      <c r="H588" s="405"/>
      <c r="I588" s="405"/>
      <c r="J588" s="405"/>
      <c r="K588" s="405"/>
      <c r="L588" s="203"/>
      <c r="M588" s="444"/>
      <c r="N588" s="444"/>
      <c r="O588" s="444"/>
      <c r="P588" s="444"/>
      <c r="Q588" s="444"/>
      <c r="R588" s="444"/>
      <c r="S588" s="444"/>
      <c r="T588" s="446"/>
      <c r="U588" s="447"/>
    </row>
    <row r="589" spans="1:21" x14ac:dyDescent="0.2">
      <c r="A589" s="395" t="s">
        <v>317</v>
      </c>
      <c r="B589" s="202"/>
      <c r="C589" s="238"/>
      <c r="D589" s="202"/>
      <c r="E589" s="202"/>
      <c r="F589" s="238"/>
      <c r="G589" s="238"/>
      <c r="H589" s="405"/>
      <c r="I589" s="405"/>
      <c r="J589" s="405"/>
      <c r="K589" s="405"/>
      <c r="L589" s="203"/>
      <c r="M589" s="444"/>
      <c r="N589" s="444"/>
      <c r="O589" s="444"/>
      <c r="P589" s="444"/>
      <c r="Q589" s="444"/>
      <c r="R589" s="444"/>
      <c r="S589" s="444"/>
      <c r="T589" s="446"/>
      <c r="U589" s="447"/>
    </row>
    <row r="590" spans="1:21" x14ac:dyDescent="0.2">
      <c r="A590" s="395" t="s">
        <v>313</v>
      </c>
      <c r="B590" s="202"/>
      <c r="C590" s="238"/>
      <c r="D590" s="202"/>
      <c r="E590" s="202"/>
      <c r="F590" s="238"/>
      <c r="G590" s="238"/>
      <c r="H590" s="405"/>
      <c r="I590" s="405"/>
      <c r="J590" s="405"/>
      <c r="K590" s="405"/>
      <c r="L590" s="203"/>
      <c r="M590" s="444"/>
      <c r="N590" s="444"/>
      <c r="O590" s="444"/>
      <c r="P590" s="444"/>
      <c r="Q590" s="444"/>
      <c r="R590" s="444"/>
      <c r="S590" s="444"/>
      <c r="T590" s="446"/>
      <c r="U590" s="447"/>
    </row>
    <row r="591" spans="1:21" x14ac:dyDescent="0.2">
      <c r="A591" s="202"/>
      <c r="B591" s="202"/>
      <c r="C591" s="238"/>
      <c r="D591" s="202"/>
      <c r="E591" s="202"/>
      <c r="F591" s="238"/>
      <c r="G591" s="238"/>
      <c r="H591" s="405"/>
      <c r="I591" s="405"/>
      <c r="J591" s="405"/>
      <c r="K591" s="405"/>
      <c r="L591" s="203"/>
      <c r="M591" s="444"/>
      <c r="N591" s="444"/>
      <c r="O591" s="444"/>
      <c r="P591" s="444"/>
      <c r="Q591" s="444"/>
      <c r="R591" s="444"/>
      <c r="S591" s="444"/>
      <c r="T591" s="446"/>
      <c r="U591" s="447"/>
    </row>
    <row r="592" spans="1:21" x14ac:dyDescent="0.2">
      <c r="A592" s="5" t="s">
        <v>309</v>
      </c>
      <c r="B592" s="5"/>
      <c r="C592" s="5"/>
      <c r="D592" s="5"/>
      <c r="E592" s="5"/>
      <c r="F592" s="5"/>
      <c r="G592" s="5"/>
      <c r="H592" s="396"/>
      <c r="I592" s="396"/>
      <c r="J592" s="396"/>
      <c r="K592" s="396"/>
      <c r="L592" s="203"/>
      <c r="M592" s="444"/>
      <c r="N592" s="444"/>
      <c r="O592" s="444"/>
      <c r="P592" s="444"/>
      <c r="Q592" s="444"/>
      <c r="R592" s="444"/>
      <c r="S592" s="444"/>
      <c r="T592" s="446"/>
      <c r="U592" s="447"/>
    </row>
    <row r="593" spans="1:21" x14ac:dyDescent="0.2">
      <c r="A593" s="206" t="s">
        <v>310</v>
      </c>
      <c r="B593" s="206"/>
      <c r="C593" s="351"/>
      <c r="D593" s="206"/>
      <c r="E593" s="206"/>
      <c r="F593" s="351"/>
      <c r="G593" s="351"/>
      <c r="H593" s="351"/>
      <c r="I593" s="351"/>
      <c r="J593" s="351"/>
      <c r="K593" s="351"/>
      <c r="L593" s="203"/>
      <c r="M593" s="444"/>
      <c r="N593" s="444"/>
      <c r="O593" s="444"/>
      <c r="P593" s="444"/>
      <c r="Q593" s="444"/>
      <c r="R593" s="444"/>
      <c r="S593" s="444"/>
      <c r="T593" s="446"/>
      <c r="U593" s="447"/>
    </row>
    <row r="594" spans="1:21" x14ac:dyDescent="0.2">
      <c r="A594" s="1" t="s">
        <v>311</v>
      </c>
      <c r="L594" s="203"/>
      <c r="M594" s="444"/>
      <c r="N594" s="444"/>
      <c r="O594" s="444"/>
      <c r="P594" s="444"/>
      <c r="Q594" s="444"/>
      <c r="R594" s="444"/>
      <c r="S594" s="444"/>
      <c r="T594" s="446"/>
      <c r="U594" s="447"/>
    </row>
    <row r="595" spans="1:21" x14ac:dyDescent="0.2">
      <c r="A595" s="1" t="s">
        <v>312</v>
      </c>
      <c r="L595" s="203"/>
      <c r="M595" s="444"/>
      <c r="N595" s="444"/>
      <c r="O595" s="444"/>
      <c r="P595" s="444"/>
      <c r="Q595" s="444"/>
      <c r="R595" s="444"/>
      <c r="S595" s="444"/>
      <c r="T595" s="446"/>
      <c r="U595" s="447"/>
    </row>
    <row r="596" spans="1:21" x14ac:dyDescent="0.2">
      <c r="A596" s="1" t="s">
        <v>313</v>
      </c>
      <c r="L596" s="203"/>
      <c r="M596" s="444"/>
      <c r="N596" s="444"/>
      <c r="O596" s="444"/>
      <c r="P596" s="444"/>
      <c r="Q596" s="444"/>
      <c r="R596" s="444"/>
      <c r="S596" s="444"/>
      <c r="T596" s="446"/>
      <c r="U596" s="447"/>
    </row>
    <row r="597" spans="1:21" x14ac:dyDescent="0.2">
      <c r="A597" s="202"/>
      <c r="B597" s="202"/>
      <c r="C597" s="238"/>
      <c r="D597" s="202"/>
      <c r="E597" s="202"/>
      <c r="F597" s="238"/>
      <c r="G597" s="238"/>
      <c r="H597" s="405"/>
      <c r="I597" s="405"/>
      <c r="J597" s="405"/>
      <c r="K597" s="405"/>
      <c r="L597" s="203"/>
      <c r="M597" s="444"/>
      <c r="N597" s="444"/>
      <c r="O597" s="444"/>
      <c r="P597" s="444"/>
      <c r="Q597" s="444"/>
      <c r="R597" s="444"/>
      <c r="S597" s="444"/>
      <c r="T597" s="446"/>
      <c r="U597" s="447"/>
    </row>
    <row r="598" spans="1:21" x14ac:dyDescent="0.2">
      <c r="A598" s="5" t="s">
        <v>314</v>
      </c>
      <c r="B598" s="5"/>
      <c r="C598" s="5"/>
      <c r="D598" s="5"/>
      <c r="E598" s="5"/>
      <c r="F598" s="5"/>
      <c r="G598" s="5"/>
      <c r="H598" s="396"/>
      <c r="I598" s="396"/>
      <c r="J598" s="396"/>
      <c r="K598" s="396"/>
      <c r="N598" s="444"/>
      <c r="O598" s="444"/>
      <c r="P598" s="444"/>
      <c r="Q598" s="444"/>
      <c r="R598" s="444"/>
      <c r="S598" s="444"/>
      <c r="T598" s="446"/>
      <c r="U598" s="447"/>
    </row>
    <row r="599" spans="1:21" x14ac:dyDescent="0.2">
      <c r="A599" s="206" t="s">
        <v>315</v>
      </c>
      <c r="B599" s="206"/>
      <c r="C599" s="351"/>
      <c r="D599" s="206"/>
      <c r="E599" s="206"/>
      <c r="F599" s="351"/>
      <c r="G599" s="351"/>
      <c r="H599" s="351"/>
      <c r="I599" s="351"/>
      <c r="J599" s="351"/>
      <c r="K599" s="351"/>
      <c r="N599" s="444"/>
      <c r="O599" s="444"/>
      <c r="P599" s="444"/>
      <c r="Q599" s="444"/>
      <c r="R599" s="444"/>
      <c r="S599" s="444"/>
      <c r="T599" s="446"/>
      <c r="U599" s="447"/>
    </row>
    <row r="600" spans="1:21" x14ac:dyDescent="0.2">
      <c r="A600" s="395" t="s">
        <v>316</v>
      </c>
      <c r="O600" s="415"/>
      <c r="P600" s="415"/>
      <c r="Q600" s="415"/>
      <c r="R600" s="415"/>
      <c r="T600" s="446"/>
      <c r="U600" s="447"/>
    </row>
    <row r="601" spans="1:21" x14ac:dyDescent="0.2">
      <c r="A601" s="395" t="s">
        <v>317</v>
      </c>
      <c r="O601" s="415"/>
      <c r="P601" s="415"/>
      <c r="Q601" s="415"/>
      <c r="R601" s="415"/>
      <c r="T601" s="446"/>
      <c r="U601" s="447"/>
    </row>
    <row r="602" spans="1:21" x14ac:dyDescent="0.2">
      <c r="A602" s="395" t="s">
        <v>313</v>
      </c>
      <c r="O602" s="415"/>
      <c r="P602" s="415"/>
      <c r="Q602" s="415"/>
      <c r="R602" s="415"/>
      <c r="T602" s="446"/>
      <c r="U602" s="447"/>
    </row>
    <row r="603" spans="1:21" x14ac:dyDescent="0.2">
      <c r="A603" s="398"/>
      <c r="B603" s="202"/>
      <c r="C603" s="238"/>
      <c r="D603" s="202"/>
      <c r="E603" s="202"/>
      <c r="F603" s="238"/>
      <c r="G603" s="238"/>
      <c r="H603" s="405"/>
      <c r="I603" s="405"/>
      <c r="J603" s="405"/>
      <c r="K603" s="405"/>
      <c r="L603" s="203"/>
      <c r="M603" s="444"/>
      <c r="T603" s="446"/>
      <c r="U603" s="447"/>
    </row>
    <row r="604" spans="1:21" x14ac:dyDescent="0.2">
      <c r="A604" s="396" t="s">
        <v>318</v>
      </c>
      <c r="B604" s="5"/>
      <c r="C604" s="5"/>
      <c r="D604" s="5"/>
      <c r="E604" s="5"/>
      <c r="F604" s="5"/>
      <c r="G604" s="5"/>
      <c r="H604" s="396"/>
      <c r="I604" s="396"/>
      <c r="J604" s="396"/>
      <c r="K604" s="396"/>
      <c r="L604" s="188"/>
      <c r="M604" s="444"/>
      <c r="T604" s="446"/>
      <c r="U604" s="447"/>
    </row>
    <row r="605" spans="1:21" x14ac:dyDescent="0.2">
      <c r="A605" s="397" t="s">
        <v>319</v>
      </c>
      <c r="B605" s="206"/>
      <c r="C605" s="351"/>
      <c r="D605" s="206"/>
      <c r="E605" s="206"/>
      <c r="F605" s="351"/>
      <c r="G605" s="351"/>
      <c r="H605" s="351"/>
      <c r="I605" s="351"/>
      <c r="J605" s="351"/>
      <c r="K605" s="351"/>
      <c r="T605" s="446"/>
      <c r="U605" s="447"/>
    </row>
    <row r="606" spans="1:21" x14ac:dyDescent="0.2">
      <c r="A606" s="395" t="s">
        <v>320</v>
      </c>
      <c r="S606" s="414"/>
      <c r="U606" s="414"/>
    </row>
    <row r="607" spans="1:21" x14ac:dyDescent="0.2">
      <c r="A607" s="395" t="s">
        <v>317</v>
      </c>
      <c r="S607" s="414"/>
      <c r="U607" s="414"/>
    </row>
    <row r="608" spans="1:21" x14ac:dyDescent="0.2">
      <c r="A608" s="395" t="s">
        <v>313</v>
      </c>
      <c r="S608" s="414"/>
      <c r="U608" s="414"/>
    </row>
    <row r="609" spans="1:21" x14ac:dyDescent="0.2">
      <c r="A609" s="398"/>
      <c r="B609" s="207"/>
      <c r="C609" s="188"/>
      <c r="D609" s="207"/>
      <c r="E609" s="207"/>
      <c r="F609" s="188"/>
      <c r="G609" s="188"/>
      <c r="H609" s="188"/>
      <c r="I609" s="188"/>
      <c r="J609" s="188"/>
      <c r="K609" s="188"/>
      <c r="S609" s="414"/>
      <c r="U609" s="414"/>
    </row>
    <row r="610" spans="1:21" x14ac:dyDescent="0.2">
      <c r="A610" s="396" t="s">
        <v>321</v>
      </c>
      <c r="B610" s="5"/>
      <c r="C610" s="5"/>
      <c r="D610" s="5"/>
      <c r="E610" s="5"/>
      <c r="F610" s="5"/>
      <c r="G610" s="5"/>
      <c r="H610" s="396"/>
      <c r="I610" s="396"/>
      <c r="J610" s="396"/>
      <c r="K610" s="396"/>
      <c r="S610" s="414"/>
      <c r="U610" s="414"/>
    </row>
    <row r="611" spans="1:21" x14ac:dyDescent="0.2">
      <c r="A611" s="397" t="s">
        <v>322</v>
      </c>
      <c r="B611" s="206"/>
      <c r="C611" s="351"/>
      <c r="D611" s="206"/>
      <c r="E611" s="206"/>
      <c r="F611" s="351"/>
      <c r="G611" s="351"/>
      <c r="H611" s="351"/>
      <c r="I611" s="351"/>
      <c r="J611" s="351"/>
      <c r="K611" s="351"/>
      <c r="T611" s="446"/>
      <c r="U611" s="447"/>
    </row>
    <row r="612" spans="1:21" x14ac:dyDescent="0.2">
      <c r="A612" s="395" t="s">
        <v>323</v>
      </c>
      <c r="S612" s="414"/>
      <c r="U612" s="414"/>
    </row>
    <row r="613" spans="1:21" x14ac:dyDescent="0.2">
      <c r="A613" s="395" t="s">
        <v>317</v>
      </c>
      <c r="S613" s="414"/>
      <c r="U613" s="414"/>
    </row>
    <row r="614" spans="1:21" x14ac:dyDescent="0.2">
      <c r="A614" s="395" t="s">
        <v>313</v>
      </c>
      <c r="S614" s="414"/>
      <c r="U614" s="414"/>
    </row>
    <row r="615" spans="1:21" x14ac:dyDescent="0.2">
      <c r="A615" s="395"/>
      <c r="L615" s="5"/>
      <c r="S615" s="414"/>
      <c r="U615" s="414"/>
    </row>
    <row r="616" spans="1:21" x14ac:dyDescent="0.2">
      <c r="A616" s="396" t="s">
        <v>324</v>
      </c>
      <c r="B616" s="5"/>
      <c r="C616" s="5"/>
      <c r="D616" s="5"/>
      <c r="E616" s="5"/>
      <c r="F616" s="5"/>
      <c r="G616" s="5"/>
      <c r="H616" s="396"/>
      <c r="I616" s="396"/>
      <c r="J616" s="396"/>
      <c r="K616" s="396"/>
      <c r="S616" s="414"/>
      <c r="U616" s="414"/>
    </row>
    <row r="617" spans="1:21" x14ac:dyDescent="0.2">
      <c r="A617" s="395" t="s">
        <v>325</v>
      </c>
      <c r="S617" s="414"/>
      <c r="U617" s="414"/>
    </row>
    <row r="618" spans="1:21" x14ac:dyDescent="0.2">
      <c r="A618" s="395" t="s">
        <v>317</v>
      </c>
      <c r="N618" s="415"/>
      <c r="O618" s="444"/>
      <c r="P618" s="444"/>
      <c r="Q618" s="444"/>
      <c r="R618" s="444"/>
      <c r="S618" s="444"/>
      <c r="T618" s="446"/>
      <c r="U618" s="447"/>
    </row>
    <row r="619" spans="1:21" x14ac:dyDescent="0.2">
      <c r="A619" s="395" t="s">
        <v>313</v>
      </c>
      <c r="N619" s="415"/>
      <c r="O619" s="415"/>
      <c r="P619" s="415"/>
      <c r="Q619" s="415"/>
      <c r="R619" s="415"/>
      <c r="T619" s="446"/>
      <c r="U619" s="447"/>
    </row>
    <row r="620" spans="1:21" x14ac:dyDescent="0.2">
      <c r="A620" s="395"/>
      <c r="N620" s="415"/>
      <c r="O620" s="415"/>
      <c r="P620" s="415"/>
      <c r="Q620" s="415"/>
      <c r="R620" s="415"/>
      <c r="T620" s="446"/>
      <c r="U620" s="447"/>
    </row>
    <row r="621" spans="1:21" x14ac:dyDescent="0.2">
      <c r="A621" s="396" t="s">
        <v>326</v>
      </c>
      <c r="B621" s="5"/>
      <c r="C621" s="5"/>
      <c r="D621" s="5"/>
      <c r="E621" s="5"/>
      <c r="F621" s="5"/>
      <c r="G621" s="5"/>
      <c r="H621" s="396"/>
      <c r="I621" s="396"/>
      <c r="J621" s="396"/>
      <c r="K621" s="396"/>
      <c r="O621" s="415"/>
      <c r="P621" s="415"/>
      <c r="Q621" s="415"/>
      <c r="R621" s="415"/>
      <c r="T621" s="446"/>
      <c r="U621" s="447"/>
    </row>
    <row r="622" spans="1:21" x14ac:dyDescent="0.2">
      <c r="A622" s="395" t="s">
        <v>327</v>
      </c>
      <c r="T622" s="446"/>
      <c r="U622" s="447"/>
    </row>
    <row r="623" spans="1:21" x14ac:dyDescent="0.2">
      <c r="A623" s="395" t="s">
        <v>328</v>
      </c>
      <c r="M623" s="415"/>
      <c r="N623" s="444"/>
      <c r="T623" s="446"/>
      <c r="U623" s="447"/>
    </row>
    <row r="624" spans="1:21" x14ac:dyDescent="0.2">
      <c r="A624" s="395" t="s">
        <v>317</v>
      </c>
      <c r="M624" s="415"/>
      <c r="N624" s="415"/>
      <c r="T624" s="446"/>
      <c r="U624" s="447"/>
    </row>
    <row r="625" spans="1:36" x14ac:dyDescent="0.2">
      <c r="A625" s="395" t="s">
        <v>313</v>
      </c>
      <c r="M625" s="415"/>
      <c r="N625" s="415"/>
      <c r="O625" s="415"/>
      <c r="P625" s="415"/>
      <c r="Q625" s="415"/>
      <c r="R625" s="415"/>
      <c r="T625" s="448"/>
    </row>
    <row r="626" spans="1:36" s="4" customFormat="1" x14ac:dyDescent="0.2">
      <c r="A626" s="395"/>
      <c r="B626" s="1"/>
      <c r="C626" s="1"/>
      <c r="D626" s="1"/>
      <c r="E626" s="1"/>
      <c r="F626" s="1"/>
      <c r="G626" s="1"/>
      <c r="H626" s="395"/>
      <c r="I626" s="395"/>
      <c r="J626" s="395"/>
      <c r="K626" s="395"/>
      <c r="L626" s="1"/>
      <c r="M626" s="414"/>
      <c r="N626" s="415"/>
      <c r="O626" s="415"/>
      <c r="P626" s="415"/>
      <c r="Q626" s="415"/>
      <c r="R626" s="415"/>
      <c r="S626" s="415"/>
      <c r="T626" s="448"/>
      <c r="U626" s="416"/>
      <c r="V626" s="414"/>
      <c r="W626" s="414"/>
      <c r="X626" s="414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s="4" customFormat="1" x14ac:dyDescent="0.2">
      <c r="A627" s="396" t="s">
        <v>329</v>
      </c>
      <c r="B627" s="5"/>
      <c r="C627" s="5"/>
      <c r="D627" s="5"/>
      <c r="E627" s="5"/>
      <c r="F627" s="5"/>
      <c r="G627" s="5"/>
      <c r="H627" s="396"/>
      <c r="I627" s="396"/>
      <c r="J627" s="396"/>
      <c r="K627" s="396"/>
      <c r="L627" s="1"/>
      <c r="M627" s="414"/>
      <c r="N627" s="414"/>
      <c r="O627" s="415"/>
      <c r="P627" s="415"/>
      <c r="Q627" s="415"/>
      <c r="R627" s="415"/>
      <c r="S627" s="415"/>
      <c r="T627" s="448"/>
      <c r="U627" s="416"/>
      <c r="V627" s="414"/>
      <c r="W627" s="414"/>
      <c r="X627" s="414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s="4" customFormat="1" x14ac:dyDescent="0.2">
      <c r="A628" s="395" t="s">
        <v>327</v>
      </c>
      <c r="B628" s="1"/>
      <c r="C628" s="1"/>
      <c r="D628" s="1"/>
      <c r="E628" s="1"/>
      <c r="F628" s="1"/>
      <c r="G628" s="1"/>
      <c r="H628" s="395"/>
      <c r="I628" s="395"/>
      <c r="J628" s="395"/>
      <c r="K628" s="395"/>
      <c r="L628" s="188"/>
      <c r="M628" s="444"/>
      <c r="N628" s="414"/>
      <c r="O628" s="414"/>
      <c r="P628" s="414"/>
      <c r="Q628" s="414"/>
      <c r="R628" s="414"/>
      <c r="S628" s="415"/>
      <c r="T628" s="416"/>
      <c r="U628" s="416"/>
      <c r="V628" s="414"/>
      <c r="W628" s="414"/>
      <c r="X628" s="414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s="4" customFormat="1" x14ac:dyDescent="0.2">
      <c r="A629" s="395" t="s">
        <v>330</v>
      </c>
      <c r="B629" s="1"/>
      <c r="C629" s="1"/>
      <c r="D629" s="1"/>
      <c r="E629" s="1"/>
      <c r="F629" s="1"/>
      <c r="G629" s="1"/>
      <c r="H629" s="395"/>
      <c r="I629" s="395"/>
      <c r="J629" s="395"/>
      <c r="K629" s="395"/>
      <c r="L629" s="1"/>
      <c r="M629" s="415"/>
      <c r="N629" s="414"/>
      <c r="O629" s="414"/>
      <c r="P629" s="414"/>
      <c r="Q629" s="414"/>
      <c r="R629" s="414"/>
      <c r="S629" s="415"/>
      <c r="T629" s="416"/>
      <c r="U629" s="416"/>
      <c r="V629" s="414"/>
      <c r="W629" s="414"/>
      <c r="X629" s="414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s="4" customFormat="1" x14ac:dyDescent="0.2">
      <c r="A630" s="395" t="s">
        <v>317</v>
      </c>
      <c r="B630" s="1"/>
      <c r="C630" s="1"/>
      <c r="D630" s="1"/>
      <c r="E630" s="1"/>
      <c r="F630" s="1"/>
      <c r="G630" s="1"/>
      <c r="H630" s="395"/>
      <c r="I630" s="395"/>
      <c r="J630" s="395"/>
      <c r="K630" s="395"/>
      <c r="L630" s="1"/>
      <c r="M630" s="415"/>
      <c r="N630" s="415"/>
      <c r="O630" s="414"/>
      <c r="P630" s="414"/>
      <c r="Q630" s="414"/>
      <c r="R630" s="414"/>
      <c r="S630" s="415"/>
      <c r="T630" s="416"/>
      <c r="U630" s="416"/>
      <c r="V630" s="414"/>
      <c r="W630" s="414"/>
      <c r="X630" s="414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s="4" customFormat="1" x14ac:dyDescent="0.2">
      <c r="A631" s="395" t="s">
        <v>313</v>
      </c>
      <c r="B631" s="1"/>
      <c r="C631" s="1"/>
      <c r="D631" s="1"/>
      <c r="E631" s="1"/>
      <c r="F631" s="1"/>
      <c r="G631" s="1"/>
      <c r="H631" s="395"/>
      <c r="I631" s="395"/>
      <c r="J631" s="395"/>
      <c r="K631" s="395"/>
      <c r="L631" s="1"/>
      <c r="M631" s="415"/>
      <c r="N631" s="415"/>
      <c r="O631" s="415"/>
      <c r="P631" s="415"/>
      <c r="Q631" s="415"/>
      <c r="R631" s="415"/>
      <c r="S631" s="415"/>
      <c r="T631" s="448"/>
      <c r="U631" s="416"/>
      <c r="V631" s="414"/>
      <c r="W631" s="414"/>
      <c r="X631" s="414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s="4" customFormat="1" x14ac:dyDescent="0.2">
      <c r="A632" s="395"/>
      <c r="B632" s="1"/>
      <c r="C632" s="1"/>
      <c r="D632" s="1"/>
      <c r="E632" s="1"/>
      <c r="F632" s="1"/>
      <c r="G632" s="1"/>
      <c r="H632" s="395"/>
      <c r="I632" s="395"/>
      <c r="J632" s="395"/>
      <c r="K632" s="395"/>
      <c r="L632" s="1"/>
      <c r="M632" s="414"/>
      <c r="N632" s="415"/>
      <c r="O632" s="415"/>
      <c r="P632" s="415"/>
      <c r="Q632" s="415"/>
      <c r="R632" s="415"/>
      <c r="S632" s="415"/>
      <c r="T632" s="448"/>
      <c r="U632" s="416"/>
      <c r="V632" s="414"/>
      <c r="W632" s="414"/>
      <c r="X632" s="414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s="386" customFormat="1" x14ac:dyDescent="0.2">
      <c r="A633" s="399" t="s">
        <v>331</v>
      </c>
      <c r="B633" s="383"/>
      <c r="C633" s="383"/>
      <c r="D633" s="383"/>
      <c r="E633" s="383"/>
      <c r="F633" s="383"/>
      <c r="G633" s="383"/>
      <c r="H633" s="383"/>
      <c r="I633" s="383"/>
      <c r="J633" s="383"/>
      <c r="K633" s="383"/>
      <c r="L633" s="384"/>
      <c r="M633" s="414"/>
      <c r="N633" s="414"/>
      <c r="O633" s="415"/>
      <c r="P633" s="415"/>
      <c r="Q633" s="415"/>
      <c r="R633" s="415"/>
      <c r="S633" s="415"/>
      <c r="T633" s="448"/>
      <c r="U633" s="416"/>
      <c r="V633" s="414"/>
      <c r="W633" s="414"/>
      <c r="X633" s="414"/>
      <c r="Y633" s="385"/>
      <c r="Z633" s="385"/>
      <c r="AA633" s="385"/>
      <c r="AB633" s="385"/>
      <c r="AC633" s="385"/>
      <c r="AD633" s="385"/>
      <c r="AE633" s="385"/>
      <c r="AF633" s="385"/>
      <c r="AG633" s="385"/>
      <c r="AH633" s="385"/>
      <c r="AI633" s="385"/>
      <c r="AJ633" s="385"/>
    </row>
    <row r="634" spans="1:36" s="386" customFormat="1" x14ac:dyDescent="0.2">
      <c r="A634" s="400" t="s">
        <v>332</v>
      </c>
      <c r="B634" s="387"/>
      <c r="C634" s="387"/>
      <c r="D634" s="387"/>
      <c r="E634" s="387"/>
      <c r="F634" s="387"/>
      <c r="G634" s="387"/>
      <c r="H634" s="387"/>
      <c r="I634" s="387"/>
      <c r="J634" s="387"/>
      <c r="K634" s="387"/>
      <c r="L634" s="384"/>
      <c r="M634" s="414"/>
      <c r="N634" s="414"/>
      <c r="O634" s="415"/>
      <c r="P634" s="415"/>
      <c r="Q634" s="415"/>
      <c r="R634" s="415"/>
      <c r="S634" s="415"/>
      <c r="T634" s="448"/>
      <c r="U634" s="416"/>
      <c r="V634" s="414"/>
      <c r="W634" s="414"/>
      <c r="X634" s="414"/>
      <c r="Y634" s="385"/>
      <c r="Z634" s="385"/>
      <c r="AA634" s="385"/>
      <c r="AB634" s="385"/>
      <c r="AC634" s="385"/>
      <c r="AD634" s="385"/>
      <c r="AE634" s="385"/>
      <c r="AF634" s="385"/>
      <c r="AG634" s="385"/>
      <c r="AH634" s="385"/>
      <c r="AI634" s="385"/>
      <c r="AJ634" s="385"/>
    </row>
    <row r="635" spans="1:36" s="386" customFormat="1" x14ac:dyDescent="0.2">
      <c r="A635" s="400" t="s">
        <v>333</v>
      </c>
      <c r="B635" s="387"/>
      <c r="C635" s="387"/>
      <c r="D635" s="387"/>
      <c r="E635" s="387"/>
      <c r="F635" s="387"/>
      <c r="G635" s="387"/>
      <c r="H635" s="387"/>
      <c r="I635" s="387"/>
      <c r="J635" s="387"/>
      <c r="K635" s="387"/>
      <c r="L635" s="384"/>
      <c r="M635" s="415"/>
      <c r="N635" s="414"/>
      <c r="O635" s="414"/>
      <c r="P635" s="414"/>
      <c r="Q635" s="414"/>
      <c r="R635" s="414"/>
      <c r="S635" s="415"/>
      <c r="T635" s="416"/>
      <c r="U635" s="416"/>
      <c r="V635" s="414"/>
      <c r="W635" s="414"/>
      <c r="X635" s="414"/>
      <c r="Y635" s="385"/>
      <c r="Z635" s="385"/>
      <c r="AA635" s="385"/>
      <c r="AB635" s="385"/>
      <c r="AC635" s="385"/>
      <c r="AD635" s="385"/>
      <c r="AE635" s="385"/>
      <c r="AF635" s="385"/>
      <c r="AG635" s="385"/>
      <c r="AH635" s="385"/>
      <c r="AI635" s="385"/>
      <c r="AJ635" s="385"/>
    </row>
    <row r="636" spans="1:36" s="386" customFormat="1" x14ac:dyDescent="0.2">
      <c r="A636" s="395" t="s">
        <v>317</v>
      </c>
      <c r="B636" s="384"/>
      <c r="C636" s="384"/>
      <c r="D636" s="384"/>
      <c r="E636" s="384"/>
      <c r="F636" s="384"/>
      <c r="G636" s="384"/>
      <c r="H636" s="384"/>
      <c r="I636" s="384"/>
      <c r="J636" s="384"/>
      <c r="K636" s="384"/>
      <c r="L636" s="384"/>
      <c r="M636" s="415"/>
      <c r="N636" s="415"/>
      <c r="O636" s="414"/>
      <c r="P636" s="414"/>
      <c r="Q636" s="414"/>
      <c r="R636" s="414"/>
      <c r="S636" s="415"/>
      <c r="T636" s="416"/>
      <c r="U636" s="416"/>
      <c r="V636" s="414"/>
      <c r="W636" s="414"/>
      <c r="X636" s="414"/>
      <c r="Y636" s="385"/>
      <c r="Z636" s="385"/>
      <c r="AA636" s="385"/>
      <c r="AB636" s="385"/>
      <c r="AC636" s="385"/>
      <c r="AD636" s="385"/>
      <c r="AE636" s="385"/>
      <c r="AF636" s="385"/>
      <c r="AG636" s="385"/>
      <c r="AH636" s="385"/>
      <c r="AI636" s="385"/>
      <c r="AJ636" s="385"/>
    </row>
    <row r="637" spans="1:36" s="386" customFormat="1" x14ac:dyDescent="0.2">
      <c r="A637" s="395" t="s">
        <v>313</v>
      </c>
      <c r="B637" s="384"/>
      <c r="C637" s="384"/>
      <c r="D637" s="384"/>
      <c r="E637" s="384"/>
      <c r="F637" s="384"/>
      <c r="G637" s="384"/>
      <c r="H637" s="384"/>
      <c r="I637" s="384"/>
      <c r="J637" s="384"/>
      <c r="K637" s="384"/>
      <c r="L637" s="384"/>
      <c r="M637" s="415"/>
      <c r="N637" s="415"/>
      <c r="O637" s="414"/>
      <c r="P637" s="414"/>
      <c r="Q637" s="414"/>
      <c r="R637" s="414"/>
      <c r="S637" s="415"/>
      <c r="T637" s="416"/>
      <c r="U637" s="416"/>
      <c r="V637" s="414"/>
      <c r="W637" s="414"/>
      <c r="X637" s="414"/>
      <c r="Y637" s="385"/>
      <c r="Z637" s="385"/>
      <c r="AA637" s="385"/>
      <c r="AB637" s="385"/>
      <c r="AC637" s="385"/>
      <c r="AD637" s="385"/>
      <c r="AE637" s="385"/>
      <c r="AF637" s="385"/>
      <c r="AG637" s="385"/>
      <c r="AH637" s="385"/>
      <c r="AI637" s="385"/>
      <c r="AJ637" s="385"/>
    </row>
    <row r="638" spans="1:36" s="4" customFormat="1" x14ac:dyDescent="0.2">
      <c r="A638" s="398"/>
      <c r="B638" s="207"/>
      <c r="C638" s="188"/>
      <c r="D638" s="207"/>
      <c r="E638" s="207"/>
      <c r="F638" s="188"/>
      <c r="G638" s="188"/>
      <c r="H638" s="188"/>
      <c r="I638" s="188"/>
      <c r="J638" s="188"/>
      <c r="K638" s="188"/>
      <c r="L638" s="1"/>
      <c r="M638" s="414"/>
      <c r="N638" s="415"/>
      <c r="O638" s="414"/>
      <c r="P638" s="414"/>
      <c r="Q638" s="414"/>
      <c r="R638" s="414"/>
      <c r="S638" s="415"/>
      <c r="T638" s="416"/>
      <c r="U638" s="416"/>
      <c r="V638" s="414"/>
      <c r="W638" s="414"/>
      <c r="X638" s="414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s="386" customFormat="1" x14ac:dyDescent="0.2">
      <c r="A639" s="399" t="s">
        <v>334</v>
      </c>
      <c r="B639" s="383"/>
      <c r="C639" s="383"/>
      <c r="D639" s="383"/>
      <c r="E639" s="383"/>
      <c r="F639" s="383"/>
      <c r="G639" s="383"/>
      <c r="H639" s="383"/>
      <c r="I639" s="383"/>
      <c r="J639" s="383"/>
      <c r="K639" s="383"/>
      <c r="L639" s="384"/>
      <c r="M639" s="414"/>
      <c r="N639" s="415"/>
      <c r="O639" s="414"/>
      <c r="P639" s="414"/>
      <c r="Q639" s="414"/>
      <c r="R639" s="414"/>
      <c r="S639" s="415"/>
      <c r="T639" s="416"/>
      <c r="U639" s="416"/>
      <c r="V639" s="414"/>
      <c r="W639" s="414"/>
      <c r="X639" s="414"/>
      <c r="Y639" s="385"/>
      <c r="Z639" s="385"/>
      <c r="AA639" s="385"/>
      <c r="AB639" s="385"/>
      <c r="AC639" s="385"/>
      <c r="AD639" s="385"/>
      <c r="AE639" s="385"/>
      <c r="AF639" s="385"/>
      <c r="AG639" s="385"/>
      <c r="AH639" s="385"/>
      <c r="AI639" s="385"/>
      <c r="AJ639" s="385"/>
    </row>
    <row r="640" spans="1:36" s="386" customFormat="1" x14ac:dyDescent="0.2">
      <c r="A640" s="395" t="s">
        <v>335</v>
      </c>
      <c r="B640" s="384"/>
      <c r="C640" s="384"/>
      <c r="D640" s="384"/>
      <c r="E640" s="384"/>
      <c r="F640" s="384"/>
      <c r="G640" s="384"/>
      <c r="H640" s="384"/>
      <c r="I640" s="384"/>
      <c r="J640" s="384"/>
      <c r="K640" s="384"/>
      <c r="L640" s="384"/>
      <c r="M640" s="414"/>
      <c r="N640" s="414"/>
      <c r="O640" s="414"/>
      <c r="P640" s="414"/>
      <c r="Q640" s="414"/>
      <c r="R640" s="414"/>
      <c r="S640" s="415"/>
      <c r="T640" s="416"/>
      <c r="U640" s="416"/>
      <c r="V640" s="414"/>
      <c r="W640" s="414"/>
      <c r="X640" s="414"/>
      <c r="Y640" s="385"/>
      <c r="Z640" s="385"/>
      <c r="AA640" s="385"/>
      <c r="AB640" s="385"/>
      <c r="AC640" s="385"/>
      <c r="AD640" s="385"/>
      <c r="AE640" s="385"/>
      <c r="AF640" s="385"/>
      <c r="AG640" s="385"/>
      <c r="AH640" s="385"/>
      <c r="AI640" s="385"/>
      <c r="AJ640" s="385"/>
    </row>
    <row r="641" spans="1:36" s="386" customFormat="1" x14ac:dyDescent="0.2">
      <c r="A641" s="395" t="s">
        <v>336</v>
      </c>
      <c r="B641" s="384"/>
      <c r="C641" s="384"/>
      <c r="D641" s="384"/>
      <c r="E641" s="384"/>
      <c r="F641" s="384"/>
      <c r="G641" s="384"/>
      <c r="H641" s="384"/>
      <c r="I641" s="384"/>
      <c r="J641" s="384"/>
      <c r="K641" s="384"/>
      <c r="L641" s="384"/>
      <c r="M641" s="415"/>
      <c r="N641" s="414"/>
      <c r="O641" s="414"/>
      <c r="P641" s="414"/>
      <c r="Q641" s="414"/>
      <c r="R641" s="414"/>
      <c r="S641" s="415"/>
      <c r="T641" s="416"/>
      <c r="U641" s="416"/>
      <c r="V641" s="414"/>
      <c r="W641" s="414"/>
      <c r="X641" s="414"/>
      <c r="Y641" s="385"/>
      <c r="Z641" s="385"/>
      <c r="AA641" s="385"/>
      <c r="AB641" s="385"/>
      <c r="AC641" s="385"/>
      <c r="AD641" s="385"/>
      <c r="AE641" s="385"/>
      <c r="AF641" s="385"/>
      <c r="AG641" s="385"/>
      <c r="AH641" s="385"/>
      <c r="AI641" s="385"/>
      <c r="AJ641" s="385"/>
    </row>
    <row r="642" spans="1:36" s="386" customFormat="1" x14ac:dyDescent="0.2">
      <c r="A642" s="395" t="s">
        <v>317</v>
      </c>
      <c r="B642" s="384"/>
      <c r="C642" s="384"/>
      <c r="D642" s="384"/>
      <c r="E642" s="384"/>
      <c r="F642" s="384"/>
      <c r="G642" s="384"/>
      <c r="H642" s="384"/>
      <c r="I642" s="384"/>
      <c r="J642" s="384"/>
      <c r="K642" s="384"/>
      <c r="L642" s="384"/>
      <c r="M642" s="415"/>
      <c r="N642" s="414"/>
      <c r="O642" s="414"/>
      <c r="P642" s="414"/>
      <c r="Q642" s="414"/>
      <c r="R642" s="414"/>
      <c r="S642" s="415"/>
      <c r="T642" s="416"/>
      <c r="U642" s="416"/>
      <c r="V642" s="414"/>
      <c r="W642" s="414"/>
      <c r="X642" s="414"/>
      <c r="Y642" s="385"/>
      <c r="Z642" s="385"/>
      <c r="AA642" s="385"/>
      <c r="AB642" s="385"/>
      <c r="AC642" s="385"/>
      <c r="AD642" s="385"/>
      <c r="AE642" s="385"/>
      <c r="AF642" s="385"/>
      <c r="AG642" s="385"/>
      <c r="AH642" s="385"/>
      <c r="AI642" s="385"/>
      <c r="AJ642" s="385"/>
    </row>
    <row r="643" spans="1:36" s="386" customFormat="1" x14ac:dyDescent="0.2">
      <c r="A643" s="395" t="s">
        <v>313</v>
      </c>
      <c r="B643" s="384"/>
      <c r="C643" s="384"/>
      <c r="D643" s="384"/>
      <c r="E643" s="384"/>
      <c r="F643" s="384"/>
      <c r="G643" s="384"/>
      <c r="H643" s="384"/>
      <c r="I643" s="384"/>
      <c r="J643" s="384"/>
      <c r="K643" s="384"/>
      <c r="L643" s="384"/>
      <c r="M643" s="415"/>
      <c r="N643" s="414"/>
      <c r="O643" s="414"/>
      <c r="P643" s="414"/>
      <c r="Q643" s="414"/>
      <c r="R643" s="414"/>
      <c r="S643" s="415"/>
      <c r="T643" s="416"/>
      <c r="U643" s="416"/>
      <c r="V643" s="414"/>
      <c r="W643" s="414"/>
      <c r="X643" s="414"/>
      <c r="Y643" s="385"/>
      <c r="Z643" s="385"/>
      <c r="AA643" s="385"/>
      <c r="AB643" s="385"/>
      <c r="AC643" s="385"/>
      <c r="AD643" s="385"/>
      <c r="AE643" s="385"/>
      <c r="AF643" s="385"/>
      <c r="AG643" s="385"/>
      <c r="AH643" s="385"/>
      <c r="AI643" s="385"/>
      <c r="AJ643" s="385"/>
    </row>
    <row r="644" spans="1:36" s="4" customFormat="1" x14ac:dyDescent="0.2">
      <c r="A644" s="395"/>
      <c r="B644" s="1"/>
      <c r="C644" s="1"/>
      <c r="D644" s="1"/>
      <c r="E644" s="1"/>
      <c r="F644" s="1"/>
      <c r="G644" s="1"/>
      <c r="H644" s="395"/>
      <c r="I644" s="395"/>
      <c r="J644" s="395"/>
      <c r="K644" s="395"/>
      <c r="L644" s="1"/>
      <c r="M644" s="415"/>
      <c r="N644" s="414"/>
      <c r="O644" s="414"/>
      <c r="P644" s="414"/>
      <c r="Q644" s="414"/>
      <c r="R644" s="414"/>
      <c r="S644" s="415"/>
      <c r="T644" s="416"/>
      <c r="U644" s="416"/>
      <c r="V644" s="414"/>
      <c r="W644" s="414"/>
      <c r="X644" s="414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s="386" customFormat="1" x14ac:dyDescent="0.2">
      <c r="A645" s="396" t="s">
        <v>337</v>
      </c>
      <c r="B645" s="388"/>
      <c r="C645" s="388"/>
      <c r="D645" s="388"/>
      <c r="E645" s="388"/>
      <c r="F645" s="388"/>
      <c r="G645" s="388"/>
      <c r="H645" s="388"/>
      <c r="I645" s="388"/>
      <c r="J645" s="388"/>
      <c r="K645" s="388"/>
      <c r="L645" s="384"/>
      <c r="M645" s="414"/>
      <c r="N645" s="414"/>
      <c r="O645" s="414"/>
      <c r="P645" s="414"/>
      <c r="Q645" s="414"/>
      <c r="R645" s="414"/>
      <c r="S645" s="415"/>
      <c r="T645" s="416"/>
      <c r="U645" s="416"/>
      <c r="V645" s="414"/>
      <c r="W645" s="414"/>
      <c r="X645" s="414"/>
      <c r="Y645" s="385"/>
      <c r="Z645" s="385"/>
      <c r="AA645" s="385"/>
      <c r="AB645" s="385"/>
      <c r="AC645" s="385"/>
      <c r="AD645" s="385"/>
      <c r="AE645" s="385"/>
      <c r="AF645" s="385"/>
      <c r="AG645" s="385"/>
      <c r="AH645" s="385"/>
      <c r="AI645" s="385"/>
      <c r="AJ645" s="385"/>
    </row>
    <row r="646" spans="1:36" s="386" customFormat="1" x14ac:dyDescent="0.2">
      <c r="A646" s="395" t="s">
        <v>327</v>
      </c>
      <c r="B646" s="384"/>
      <c r="C646" s="384"/>
      <c r="D646" s="384"/>
      <c r="E646" s="384"/>
      <c r="F646" s="384"/>
      <c r="G646" s="384"/>
      <c r="H646" s="384"/>
      <c r="I646" s="384"/>
      <c r="J646" s="384"/>
      <c r="K646" s="384"/>
      <c r="L646" s="384"/>
      <c r="M646" s="414"/>
      <c r="N646" s="414"/>
      <c r="O646" s="414"/>
      <c r="P646" s="414"/>
      <c r="Q646" s="414"/>
      <c r="R646" s="414"/>
      <c r="S646" s="415"/>
      <c r="T646" s="416"/>
      <c r="U646" s="416"/>
      <c r="V646" s="414"/>
      <c r="W646" s="414"/>
      <c r="X646" s="414"/>
      <c r="Y646" s="385"/>
      <c r="Z646" s="385"/>
      <c r="AA646" s="385"/>
      <c r="AB646" s="385"/>
      <c r="AC646" s="385"/>
      <c r="AD646" s="385"/>
      <c r="AE646" s="385"/>
      <c r="AF646" s="385"/>
      <c r="AG646" s="385"/>
      <c r="AH646" s="385"/>
      <c r="AI646" s="385"/>
      <c r="AJ646" s="385"/>
    </row>
    <row r="647" spans="1:36" s="386" customFormat="1" x14ac:dyDescent="0.2">
      <c r="A647" s="395" t="s">
        <v>330</v>
      </c>
      <c r="B647" s="384"/>
      <c r="C647" s="384"/>
      <c r="D647" s="384"/>
      <c r="E647" s="384"/>
      <c r="F647" s="384"/>
      <c r="G647" s="384"/>
      <c r="H647" s="384"/>
      <c r="I647" s="384"/>
      <c r="J647" s="384"/>
      <c r="K647" s="384"/>
      <c r="L647" s="384"/>
      <c r="M647" s="414"/>
      <c r="N647" s="414"/>
      <c r="O647" s="415"/>
      <c r="P647" s="415"/>
      <c r="Q647" s="415"/>
      <c r="R647" s="415"/>
      <c r="S647" s="415"/>
      <c r="T647" s="448"/>
      <c r="U647" s="416"/>
      <c r="V647" s="414"/>
      <c r="W647" s="414"/>
      <c r="X647" s="414"/>
      <c r="Y647" s="385"/>
      <c r="Z647" s="385"/>
      <c r="AA647" s="385"/>
      <c r="AB647" s="385"/>
      <c r="AC647" s="385"/>
      <c r="AD647" s="385"/>
      <c r="AE647" s="385"/>
      <c r="AF647" s="385"/>
      <c r="AG647" s="385"/>
      <c r="AH647" s="385"/>
      <c r="AI647" s="385"/>
      <c r="AJ647" s="385"/>
    </row>
    <row r="648" spans="1:36" s="386" customFormat="1" x14ac:dyDescent="0.2">
      <c r="A648" s="395" t="s">
        <v>338</v>
      </c>
      <c r="B648" s="384"/>
      <c r="C648" s="384"/>
      <c r="D648" s="384"/>
      <c r="E648" s="384"/>
      <c r="F648" s="384"/>
      <c r="G648" s="384"/>
      <c r="H648" s="384"/>
      <c r="I648" s="384"/>
      <c r="J648" s="384"/>
      <c r="K648" s="384"/>
      <c r="L648" s="384"/>
      <c r="M648" s="414"/>
      <c r="N648" s="414"/>
      <c r="O648" s="414"/>
      <c r="P648" s="414"/>
      <c r="Q648" s="414"/>
      <c r="R648" s="414"/>
      <c r="S648" s="415"/>
      <c r="T648" s="416"/>
      <c r="U648" s="416"/>
      <c r="V648" s="414"/>
      <c r="W648" s="414"/>
      <c r="X648" s="414"/>
      <c r="Y648" s="385"/>
      <c r="Z648" s="385"/>
      <c r="AA648" s="385"/>
      <c r="AB648" s="385"/>
      <c r="AC648" s="385"/>
      <c r="AD648" s="385"/>
      <c r="AE648" s="385"/>
      <c r="AF648" s="385"/>
      <c r="AG648" s="385"/>
      <c r="AH648" s="385"/>
      <c r="AI648" s="385"/>
      <c r="AJ648" s="385"/>
    </row>
    <row r="649" spans="1:36" s="386" customFormat="1" x14ac:dyDescent="0.2">
      <c r="A649" s="395" t="s">
        <v>313</v>
      </c>
      <c r="B649" s="384"/>
      <c r="C649" s="384"/>
      <c r="D649" s="384"/>
      <c r="E649" s="384"/>
      <c r="F649" s="384"/>
      <c r="G649" s="384"/>
      <c r="H649" s="384"/>
      <c r="I649" s="384"/>
      <c r="J649" s="384"/>
      <c r="K649" s="384"/>
      <c r="L649" s="384"/>
      <c r="M649" s="414"/>
      <c r="N649" s="414"/>
      <c r="O649" s="414"/>
      <c r="P649" s="414"/>
      <c r="Q649" s="414"/>
      <c r="R649" s="414"/>
      <c r="S649" s="415"/>
      <c r="T649" s="416"/>
      <c r="U649" s="416"/>
      <c r="V649" s="414"/>
      <c r="W649" s="414"/>
      <c r="X649" s="414"/>
      <c r="Y649" s="385"/>
      <c r="Z649" s="385"/>
      <c r="AA649" s="385"/>
      <c r="AB649" s="385"/>
      <c r="AC649" s="385"/>
      <c r="AD649" s="385"/>
      <c r="AE649" s="385"/>
      <c r="AF649" s="385"/>
      <c r="AG649" s="385"/>
      <c r="AH649" s="385"/>
      <c r="AI649" s="385"/>
      <c r="AJ649" s="385"/>
    </row>
    <row r="650" spans="1:36" s="4" customFormat="1" x14ac:dyDescent="0.2">
      <c r="A650" s="395"/>
      <c r="B650" s="1"/>
      <c r="C650" s="1"/>
      <c r="D650" s="1"/>
      <c r="E650" s="1"/>
      <c r="F650" s="1"/>
      <c r="G650" s="1"/>
      <c r="H650" s="395"/>
      <c r="I650" s="395"/>
      <c r="J650" s="395"/>
      <c r="K650" s="395"/>
      <c r="L650" s="1"/>
      <c r="M650" s="414"/>
      <c r="N650" s="414"/>
      <c r="O650" s="448"/>
      <c r="P650" s="448"/>
      <c r="Q650" s="448"/>
      <c r="R650" s="448"/>
      <c r="S650" s="448"/>
      <c r="T650" s="448"/>
      <c r="U650" s="416"/>
      <c r="V650" s="414"/>
      <c r="W650" s="414"/>
      <c r="X650" s="414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s="386" customFormat="1" x14ac:dyDescent="0.2">
      <c r="A651" s="396" t="s">
        <v>339</v>
      </c>
      <c r="B651" s="388"/>
      <c r="C651" s="388"/>
      <c r="D651" s="388"/>
      <c r="E651" s="388"/>
      <c r="F651" s="388"/>
      <c r="G651" s="388"/>
      <c r="H651" s="388"/>
      <c r="I651" s="388"/>
      <c r="J651" s="388"/>
      <c r="K651" s="388"/>
      <c r="L651" s="384"/>
      <c r="M651" s="414"/>
      <c r="N651" s="414"/>
      <c r="O651" s="415"/>
      <c r="P651" s="415"/>
      <c r="Q651" s="415"/>
      <c r="R651" s="415"/>
      <c r="S651" s="415"/>
      <c r="T651" s="448"/>
      <c r="U651" s="416"/>
      <c r="V651" s="414"/>
      <c r="W651" s="414"/>
      <c r="X651" s="414"/>
      <c r="Y651" s="385"/>
      <c r="Z651" s="385"/>
      <c r="AA651" s="385"/>
      <c r="AB651" s="385"/>
      <c r="AC651" s="385"/>
      <c r="AD651" s="385"/>
      <c r="AE651" s="385"/>
      <c r="AF651" s="385"/>
      <c r="AG651" s="385"/>
      <c r="AH651" s="385"/>
      <c r="AI651" s="385"/>
      <c r="AJ651" s="385"/>
    </row>
    <row r="652" spans="1:36" s="386" customFormat="1" x14ac:dyDescent="0.2">
      <c r="A652" s="395" t="s">
        <v>340</v>
      </c>
      <c r="B652" s="384"/>
      <c r="C652" s="384"/>
      <c r="D652" s="384"/>
      <c r="E652" s="384"/>
      <c r="F652" s="384"/>
      <c r="G652" s="384"/>
      <c r="H652" s="384"/>
      <c r="I652" s="384"/>
      <c r="J652" s="384"/>
      <c r="K652" s="384"/>
      <c r="L652" s="384"/>
      <c r="M652" s="414"/>
      <c r="N652" s="415"/>
      <c r="O652" s="415"/>
      <c r="P652" s="415"/>
      <c r="Q652" s="415"/>
      <c r="R652" s="415"/>
      <c r="S652" s="415"/>
      <c r="T652" s="448"/>
      <c r="U652" s="416"/>
      <c r="V652" s="414"/>
      <c r="W652" s="414"/>
      <c r="X652" s="414"/>
      <c r="Y652" s="385"/>
      <c r="Z652" s="385"/>
      <c r="AA652" s="385"/>
      <c r="AB652" s="385"/>
      <c r="AC652" s="385"/>
      <c r="AD652" s="385"/>
      <c r="AE652" s="385"/>
      <c r="AF652" s="385"/>
      <c r="AG652" s="385"/>
      <c r="AH652" s="385"/>
      <c r="AI652" s="385"/>
      <c r="AJ652" s="385"/>
    </row>
    <row r="653" spans="1:36" s="386" customFormat="1" x14ac:dyDescent="0.2">
      <c r="A653" s="395" t="s">
        <v>341</v>
      </c>
      <c r="B653" s="384"/>
      <c r="C653" s="384"/>
      <c r="D653" s="384"/>
      <c r="E653" s="384"/>
      <c r="F653" s="384"/>
      <c r="G653" s="384"/>
      <c r="H653" s="384"/>
      <c r="I653" s="384"/>
      <c r="J653" s="384"/>
      <c r="K653" s="384"/>
      <c r="L653" s="384"/>
      <c r="M653" s="414"/>
      <c r="N653" s="414"/>
      <c r="O653" s="414"/>
      <c r="P653" s="414"/>
      <c r="Q653" s="414"/>
      <c r="R653" s="414"/>
      <c r="S653" s="415"/>
      <c r="T653" s="416"/>
      <c r="U653" s="416"/>
      <c r="V653" s="414"/>
      <c r="W653" s="414"/>
      <c r="X653" s="414"/>
      <c r="Y653" s="385"/>
      <c r="Z653" s="385"/>
      <c r="AA653" s="385"/>
      <c r="AB653" s="385"/>
      <c r="AC653" s="385"/>
      <c r="AD653" s="385"/>
      <c r="AE653" s="385"/>
      <c r="AF653" s="385"/>
      <c r="AG653" s="385"/>
      <c r="AH653" s="385"/>
      <c r="AI653" s="385"/>
      <c r="AJ653" s="385"/>
    </row>
    <row r="654" spans="1:36" s="386" customFormat="1" x14ac:dyDescent="0.2">
      <c r="A654" s="395" t="s">
        <v>342</v>
      </c>
      <c r="B654" s="384"/>
      <c r="C654" s="384"/>
      <c r="D654" s="384"/>
      <c r="E654" s="384"/>
      <c r="F654" s="384"/>
      <c r="G654" s="384"/>
      <c r="H654" s="384"/>
      <c r="I654" s="384"/>
      <c r="J654" s="384"/>
      <c r="K654" s="384"/>
      <c r="L654" s="384"/>
      <c r="M654" s="414"/>
      <c r="N654" s="414"/>
      <c r="O654" s="414"/>
      <c r="P654" s="414"/>
      <c r="Q654" s="414"/>
      <c r="R654" s="414"/>
      <c r="S654" s="415"/>
      <c r="T654" s="416"/>
      <c r="U654" s="416"/>
      <c r="V654" s="414"/>
      <c r="W654" s="414"/>
      <c r="X654" s="414"/>
      <c r="Y654" s="385"/>
      <c r="Z654" s="385"/>
      <c r="AA654" s="385"/>
      <c r="AB654" s="385"/>
      <c r="AC654" s="385"/>
      <c r="AD654" s="385"/>
      <c r="AE654" s="385"/>
      <c r="AF654" s="385"/>
      <c r="AG654" s="385"/>
      <c r="AH654" s="385"/>
      <c r="AI654" s="385"/>
      <c r="AJ654" s="385"/>
    </row>
    <row r="655" spans="1:36" s="386" customFormat="1" x14ac:dyDescent="0.2">
      <c r="A655" s="395" t="s">
        <v>338</v>
      </c>
      <c r="B655" s="384"/>
      <c r="C655" s="384"/>
      <c r="D655" s="384"/>
      <c r="E655" s="384"/>
      <c r="F655" s="384"/>
      <c r="G655" s="384"/>
      <c r="H655" s="384"/>
      <c r="I655" s="384"/>
      <c r="J655" s="384"/>
      <c r="K655" s="384"/>
      <c r="L655" s="384"/>
      <c r="M655" s="414"/>
      <c r="N655" s="448"/>
      <c r="O655" s="414"/>
      <c r="P655" s="414"/>
      <c r="Q655" s="414"/>
      <c r="R655" s="414"/>
      <c r="S655" s="415"/>
      <c r="T655" s="416"/>
      <c r="U655" s="416"/>
      <c r="V655" s="414"/>
      <c r="W655" s="414"/>
      <c r="X655" s="414"/>
      <c r="Y655" s="385"/>
      <c r="Z655" s="385"/>
      <c r="AA655" s="385"/>
      <c r="AB655" s="385"/>
      <c r="AC655" s="385"/>
      <c r="AD655" s="385"/>
      <c r="AE655" s="385"/>
      <c r="AF655" s="385"/>
      <c r="AG655" s="385"/>
      <c r="AH655" s="385"/>
      <c r="AI655" s="385"/>
      <c r="AJ655" s="385"/>
    </row>
    <row r="656" spans="1:36" s="386" customFormat="1" x14ac:dyDescent="0.2">
      <c r="A656" s="395" t="s">
        <v>313</v>
      </c>
      <c r="B656" s="384"/>
      <c r="C656" s="384"/>
      <c r="D656" s="384"/>
      <c r="E656" s="384"/>
      <c r="F656" s="384"/>
      <c r="G656" s="384"/>
      <c r="H656" s="384"/>
      <c r="I656" s="384"/>
      <c r="J656" s="384"/>
      <c r="K656" s="384"/>
      <c r="L656" s="384"/>
      <c r="M656" s="414"/>
      <c r="N656" s="415"/>
      <c r="O656" s="414"/>
      <c r="P656" s="414"/>
      <c r="Q656" s="414"/>
      <c r="R656" s="414"/>
      <c r="S656" s="415"/>
      <c r="T656" s="416"/>
      <c r="U656" s="416"/>
      <c r="V656" s="414"/>
      <c r="W656" s="414"/>
      <c r="X656" s="414"/>
      <c r="Y656" s="385"/>
      <c r="Z656" s="385"/>
      <c r="AA656" s="385"/>
      <c r="AB656" s="385"/>
      <c r="AC656" s="385"/>
      <c r="AD656" s="385"/>
      <c r="AE656" s="385"/>
      <c r="AF656" s="385"/>
      <c r="AG656" s="385"/>
      <c r="AH656" s="385"/>
      <c r="AI656" s="385"/>
      <c r="AJ656" s="385"/>
    </row>
    <row r="657" spans="1:36" s="4" customFormat="1" x14ac:dyDescent="0.2">
      <c r="A657" s="395"/>
      <c r="B657" s="1"/>
      <c r="C657" s="1"/>
      <c r="D657" s="1"/>
      <c r="E657" s="1"/>
      <c r="F657" s="1"/>
      <c r="G657" s="1"/>
      <c r="H657" s="395"/>
      <c r="I657" s="395"/>
      <c r="J657" s="395"/>
      <c r="K657" s="395"/>
      <c r="L657" s="1"/>
      <c r="M657" s="415"/>
      <c r="N657" s="415"/>
      <c r="O657" s="414"/>
      <c r="P657" s="414"/>
      <c r="Q657" s="414"/>
      <c r="R657" s="414"/>
      <c r="S657" s="415"/>
      <c r="T657" s="416"/>
      <c r="U657" s="416"/>
      <c r="V657" s="414"/>
      <c r="W657" s="414"/>
      <c r="X657" s="414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s="385" customFormat="1" x14ac:dyDescent="0.2">
      <c r="A658" s="399" t="s">
        <v>343</v>
      </c>
      <c r="B658" s="383"/>
      <c r="C658" s="383"/>
      <c r="D658" s="383"/>
      <c r="E658" s="383"/>
      <c r="F658" s="383"/>
      <c r="G658" s="383"/>
      <c r="H658" s="383"/>
      <c r="I658" s="383"/>
      <c r="J658" s="383"/>
      <c r="K658" s="383"/>
      <c r="L658" s="384"/>
      <c r="M658" s="414"/>
      <c r="N658" s="414"/>
      <c r="O658" s="414"/>
      <c r="P658" s="414"/>
      <c r="Q658" s="414"/>
      <c r="R658" s="414"/>
      <c r="S658" s="415"/>
      <c r="T658" s="416"/>
      <c r="U658" s="416"/>
      <c r="V658" s="414"/>
      <c r="W658" s="414"/>
      <c r="X658" s="414"/>
    </row>
    <row r="659" spans="1:36" s="385" customFormat="1" x14ac:dyDescent="0.2">
      <c r="A659" s="400" t="s">
        <v>344</v>
      </c>
      <c r="B659" s="387"/>
      <c r="C659" s="387"/>
      <c r="D659" s="387"/>
      <c r="E659" s="387"/>
      <c r="F659" s="387"/>
      <c r="G659" s="387"/>
      <c r="H659" s="387"/>
      <c r="I659" s="387"/>
      <c r="J659" s="387"/>
      <c r="K659" s="387"/>
      <c r="L659" s="384"/>
      <c r="M659" s="414"/>
      <c r="N659" s="414"/>
      <c r="O659" s="414"/>
      <c r="P659" s="414"/>
      <c r="Q659" s="414"/>
      <c r="R659" s="414"/>
      <c r="S659" s="415"/>
      <c r="T659" s="416"/>
      <c r="U659" s="416"/>
      <c r="V659" s="414"/>
      <c r="W659" s="414"/>
      <c r="X659" s="414"/>
    </row>
    <row r="660" spans="1:36" s="385" customFormat="1" x14ac:dyDescent="0.2">
      <c r="A660" s="400" t="s">
        <v>341</v>
      </c>
      <c r="B660" s="387"/>
      <c r="C660" s="387"/>
      <c r="D660" s="387"/>
      <c r="E660" s="387"/>
      <c r="F660" s="387"/>
      <c r="G660" s="387"/>
      <c r="H660" s="387"/>
      <c r="I660" s="387"/>
      <c r="J660" s="387"/>
      <c r="K660" s="387"/>
      <c r="L660" s="388"/>
      <c r="M660" s="448"/>
      <c r="N660" s="414"/>
      <c r="O660" s="414"/>
      <c r="P660" s="414"/>
      <c r="Q660" s="414"/>
      <c r="R660" s="414"/>
      <c r="S660" s="415"/>
      <c r="T660" s="416"/>
      <c r="U660" s="416"/>
      <c r="V660" s="414"/>
      <c r="W660" s="414"/>
      <c r="X660" s="414"/>
    </row>
    <row r="661" spans="1:36" s="385" customFormat="1" x14ac:dyDescent="0.2">
      <c r="A661" s="400" t="s">
        <v>342</v>
      </c>
      <c r="B661" s="387"/>
      <c r="C661" s="387"/>
      <c r="D661" s="387"/>
      <c r="E661" s="387"/>
      <c r="F661" s="387"/>
      <c r="G661" s="387"/>
      <c r="H661" s="387"/>
      <c r="I661" s="387"/>
      <c r="J661" s="387"/>
      <c r="K661" s="387"/>
      <c r="L661" s="384"/>
      <c r="M661" s="415"/>
      <c r="N661" s="414"/>
      <c r="O661" s="414"/>
      <c r="P661" s="414"/>
      <c r="Q661" s="414"/>
      <c r="R661" s="414"/>
      <c r="S661" s="415"/>
      <c r="T661" s="416"/>
      <c r="U661" s="416"/>
      <c r="V661" s="414"/>
      <c r="W661" s="414"/>
      <c r="X661" s="414"/>
    </row>
    <row r="662" spans="1:36" s="385" customFormat="1" x14ac:dyDescent="0.2">
      <c r="A662" s="400" t="s">
        <v>338</v>
      </c>
      <c r="B662" s="387"/>
      <c r="C662" s="387"/>
      <c r="D662" s="387"/>
      <c r="E662" s="387"/>
      <c r="F662" s="387"/>
      <c r="G662" s="387"/>
      <c r="H662" s="387"/>
      <c r="I662" s="387"/>
      <c r="J662" s="387"/>
      <c r="K662" s="387"/>
      <c r="L662" s="384"/>
      <c r="M662" s="415"/>
      <c r="N662" s="414"/>
      <c r="O662" s="414"/>
      <c r="P662" s="414"/>
      <c r="Q662" s="414"/>
      <c r="R662" s="414"/>
      <c r="S662" s="415"/>
      <c r="T662" s="416"/>
      <c r="U662" s="416"/>
      <c r="V662" s="414"/>
      <c r="W662" s="414"/>
      <c r="X662" s="414"/>
    </row>
    <row r="663" spans="1:36" s="385" customFormat="1" x14ac:dyDescent="0.2">
      <c r="A663" s="400" t="s">
        <v>313</v>
      </c>
      <c r="B663" s="387"/>
      <c r="C663" s="387"/>
      <c r="D663" s="387"/>
      <c r="E663" s="387"/>
      <c r="F663" s="387"/>
      <c r="G663" s="387"/>
      <c r="H663" s="387"/>
      <c r="I663" s="387"/>
      <c r="J663" s="387"/>
      <c r="K663" s="387"/>
      <c r="L663" s="384"/>
      <c r="M663" s="414"/>
      <c r="N663" s="414"/>
      <c r="O663" s="414"/>
      <c r="P663" s="414"/>
      <c r="Q663" s="414"/>
      <c r="R663" s="414"/>
      <c r="S663" s="415"/>
      <c r="T663" s="416"/>
      <c r="U663" s="416"/>
      <c r="V663" s="414"/>
      <c r="W663" s="414"/>
      <c r="X663" s="414"/>
    </row>
    <row r="664" spans="1:36" x14ac:dyDescent="0.2">
      <c r="A664" s="400"/>
      <c r="B664" s="210"/>
      <c r="C664" s="210"/>
      <c r="D664" s="210"/>
      <c r="E664" s="210"/>
      <c r="F664" s="210"/>
      <c r="G664" s="210"/>
      <c r="H664" s="400"/>
      <c r="I664" s="400"/>
      <c r="J664" s="400"/>
      <c r="K664" s="400"/>
    </row>
    <row r="665" spans="1:36" s="385" customFormat="1" x14ac:dyDescent="0.2">
      <c r="A665" s="399" t="s">
        <v>345</v>
      </c>
      <c r="B665" s="383"/>
      <c r="C665" s="383"/>
      <c r="D665" s="383"/>
      <c r="E665" s="383"/>
      <c r="F665" s="383"/>
      <c r="G665" s="383"/>
      <c r="H665" s="383"/>
      <c r="I665" s="383"/>
      <c r="J665" s="383"/>
      <c r="K665" s="383"/>
      <c r="L665" s="384"/>
      <c r="M665" s="414"/>
      <c r="N665" s="414"/>
      <c r="O665" s="414"/>
      <c r="P665" s="414"/>
      <c r="Q665" s="414"/>
      <c r="R665" s="414"/>
      <c r="S665" s="415"/>
      <c r="T665" s="416"/>
      <c r="U665" s="416"/>
      <c r="V665" s="414"/>
      <c r="W665" s="414"/>
      <c r="X665" s="414"/>
    </row>
    <row r="666" spans="1:36" s="385" customFormat="1" x14ac:dyDescent="0.2">
      <c r="A666" s="395" t="s">
        <v>346</v>
      </c>
      <c r="B666" s="384"/>
      <c r="C666" s="384"/>
      <c r="D666" s="384"/>
      <c r="E666" s="384"/>
      <c r="F666" s="384"/>
      <c r="G666" s="384"/>
      <c r="H666" s="384"/>
      <c r="I666" s="384"/>
      <c r="J666" s="384"/>
      <c r="K666" s="384"/>
      <c r="L666" s="384"/>
      <c r="M666" s="414"/>
      <c r="N666" s="414"/>
      <c r="O666" s="414"/>
      <c r="P666" s="414"/>
      <c r="Q666" s="414"/>
      <c r="R666" s="414"/>
      <c r="S666" s="415"/>
      <c r="T666" s="416"/>
      <c r="U666" s="416"/>
      <c r="V666" s="414"/>
      <c r="W666" s="414"/>
      <c r="X666" s="414"/>
    </row>
    <row r="667" spans="1:36" s="385" customFormat="1" x14ac:dyDescent="0.2">
      <c r="A667" s="395" t="s">
        <v>347</v>
      </c>
      <c r="B667" s="384"/>
      <c r="C667" s="384"/>
      <c r="D667" s="384"/>
      <c r="E667" s="384"/>
      <c r="F667" s="384"/>
      <c r="G667" s="384"/>
      <c r="H667" s="384"/>
      <c r="I667" s="384"/>
      <c r="J667" s="384"/>
      <c r="K667" s="384"/>
      <c r="L667" s="384"/>
      <c r="M667" s="414"/>
      <c r="N667" s="414"/>
      <c r="O667" s="414"/>
      <c r="P667" s="414"/>
      <c r="Q667" s="414"/>
      <c r="R667" s="414"/>
      <c r="S667" s="415"/>
      <c r="T667" s="416"/>
      <c r="U667" s="416"/>
      <c r="V667" s="414"/>
      <c r="W667" s="414"/>
      <c r="X667" s="414"/>
    </row>
    <row r="668" spans="1:36" s="385" customFormat="1" x14ac:dyDescent="0.2">
      <c r="A668" s="395" t="s">
        <v>348</v>
      </c>
      <c r="B668" s="384"/>
      <c r="C668" s="384"/>
      <c r="D668" s="384"/>
      <c r="E668" s="384"/>
      <c r="F668" s="384"/>
      <c r="G668" s="384"/>
      <c r="H668" s="384"/>
      <c r="I668" s="384"/>
      <c r="J668" s="384"/>
      <c r="K668" s="384"/>
      <c r="L668" s="384"/>
      <c r="M668" s="414"/>
      <c r="N668" s="414"/>
      <c r="O668" s="414"/>
      <c r="P668" s="414"/>
      <c r="Q668" s="414"/>
      <c r="R668" s="414"/>
      <c r="S668" s="415"/>
      <c r="T668" s="416"/>
      <c r="U668" s="416"/>
      <c r="V668" s="414"/>
      <c r="W668" s="414"/>
      <c r="X668" s="414"/>
    </row>
    <row r="669" spans="1:36" s="385" customFormat="1" x14ac:dyDescent="0.2">
      <c r="A669" s="395"/>
      <c r="B669" s="384"/>
      <c r="C669" s="384"/>
      <c r="D669" s="384"/>
      <c r="E669" s="384"/>
      <c r="F669" s="384"/>
      <c r="G669" s="384"/>
      <c r="H669" s="384"/>
      <c r="I669" s="384"/>
      <c r="J669" s="384"/>
      <c r="K669" s="384"/>
      <c r="L669" s="384"/>
      <c r="M669" s="414"/>
      <c r="N669" s="414"/>
      <c r="O669" s="414"/>
      <c r="P669" s="414"/>
      <c r="Q669" s="414"/>
      <c r="R669" s="414"/>
      <c r="S669" s="415"/>
      <c r="T669" s="416"/>
      <c r="U669" s="416"/>
      <c r="V669" s="414"/>
      <c r="W669" s="414"/>
      <c r="X669" s="414"/>
    </row>
    <row r="670" spans="1:36" s="385" customFormat="1" x14ac:dyDescent="0.2">
      <c r="A670" s="399" t="s">
        <v>349</v>
      </c>
      <c r="B670" s="383"/>
      <c r="C670" s="383"/>
      <c r="D670" s="383"/>
      <c r="E670" s="383"/>
      <c r="F670" s="383"/>
      <c r="G670" s="383"/>
      <c r="H670" s="383"/>
      <c r="I670" s="383"/>
      <c r="J670" s="383"/>
      <c r="K670" s="383"/>
      <c r="L670" s="384"/>
      <c r="M670" s="414"/>
      <c r="N670" s="414"/>
      <c r="O670" s="414"/>
      <c r="P670" s="414"/>
      <c r="Q670" s="414"/>
      <c r="R670" s="414"/>
      <c r="S670" s="415"/>
      <c r="T670" s="416"/>
      <c r="U670" s="416"/>
      <c r="V670" s="414"/>
      <c r="W670" s="414"/>
      <c r="X670" s="414"/>
    </row>
    <row r="671" spans="1:36" s="385" customFormat="1" x14ac:dyDescent="0.2">
      <c r="A671" s="395" t="s">
        <v>350</v>
      </c>
      <c r="B671" s="384"/>
      <c r="C671" s="384"/>
      <c r="D671" s="384"/>
      <c r="E671" s="384"/>
      <c r="F671" s="384"/>
      <c r="G671" s="384"/>
      <c r="H671" s="384"/>
      <c r="I671" s="384"/>
      <c r="J671" s="384"/>
      <c r="K671" s="384"/>
      <c r="L671" s="384"/>
      <c r="M671" s="414"/>
      <c r="N671" s="414"/>
      <c r="O671" s="414"/>
      <c r="P671" s="414"/>
      <c r="Q671" s="414"/>
      <c r="R671" s="414"/>
      <c r="S671" s="415"/>
      <c r="T671" s="416"/>
      <c r="U671" s="416"/>
      <c r="V671" s="414"/>
      <c r="W671" s="414"/>
      <c r="X671" s="414"/>
    </row>
    <row r="672" spans="1:36" s="385" customFormat="1" x14ac:dyDescent="0.2">
      <c r="A672" s="395" t="s">
        <v>351</v>
      </c>
      <c r="B672" s="384"/>
      <c r="C672" s="384"/>
      <c r="D672" s="384"/>
      <c r="E672" s="384"/>
      <c r="F672" s="384"/>
      <c r="G672" s="384"/>
      <c r="H672" s="384"/>
      <c r="I672" s="384"/>
      <c r="J672" s="384"/>
      <c r="K672" s="384"/>
      <c r="L672" s="384"/>
      <c r="M672" s="414"/>
      <c r="N672" s="414"/>
      <c r="O672" s="414"/>
      <c r="P672" s="414"/>
      <c r="Q672" s="414"/>
      <c r="R672" s="414"/>
      <c r="S672" s="415"/>
      <c r="T672" s="416"/>
      <c r="U672" s="416"/>
      <c r="V672" s="414"/>
      <c r="W672" s="414"/>
      <c r="X672" s="414"/>
    </row>
    <row r="673" spans="1:36" s="385" customFormat="1" x14ac:dyDescent="0.2">
      <c r="A673" s="395" t="s">
        <v>352</v>
      </c>
      <c r="B673" s="384"/>
      <c r="C673" s="384"/>
      <c r="D673" s="384"/>
      <c r="E673" s="384"/>
      <c r="F673" s="384"/>
      <c r="G673" s="384"/>
      <c r="H673" s="384"/>
      <c r="I673" s="384"/>
      <c r="J673" s="384"/>
      <c r="K673" s="384"/>
      <c r="L673" s="384"/>
      <c r="M673" s="414"/>
      <c r="N673" s="414"/>
      <c r="O673" s="414"/>
      <c r="P673" s="414"/>
      <c r="Q673" s="414"/>
      <c r="R673" s="414"/>
      <c r="S673" s="415"/>
      <c r="T673" s="416"/>
      <c r="U673" s="416"/>
      <c r="V673" s="414"/>
      <c r="W673" s="414"/>
      <c r="X673" s="414"/>
    </row>
    <row r="674" spans="1:36" s="384" customFormat="1" x14ac:dyDescent="0.2">
      <c r="A674" s="395" t="s">
        <v>313</v>
      </c>
      <c r="M674" s="414"/>
      <c r="N674" s="414"/>
      <c r="O674" s="414"/>
      <c r="P674" s="414"/>
      <c r="Q674" s="414"/>
      <c r="R674" s="414"/>
      <c r="S674" s="415"/>
      <c r="T674" s="416"/>
      <c r="U674" s="416"/>
      <c r="V674" s="414"/>
      <c r="W674" s="414"/>
      <c r="X674" s="414"/>
      <c r="Y674" s="385"/>
      <c r="Z674" s="385"/>
      <c r="AA674" s="385"/>
      <c r="AB674" s="385"/>
      <c r="AC674" s="385"/>
      <c r="AD674" s="385"/>
      <c r="AE674" s="385"/>
      <c r="AF674" s="385"/>
      <c r="AG674" s="385"/>
      <c r="AH674" s="385"/>
      <c r="AI674" s="385"/>
      <c r="AJ674" s="385"/>
    </row>
    <row r="675" spans="1:36" x14ac:dyDescent="0.2">
      <c r="A675" s="395"/>
    </row>
    <row r="676" spans="1:36" s="1" customFormat="1" x14ac:dyDescent="0.2">
      <c r="A676" s="4" t="s">
        <v>353</v>
      </c>
      <c r="B676" s="4"/>
      <c r="C676" s="5"/>
      <c r="D676" s="4"/>
      <c r="E676" s="4"/>
      <c r="F676" s="5"/>
      <c r="G676" s="5"/>
      <c r="H676" s="396"/>
      <c r="I676" s="396"/>
      <c r="J676" s="396"/>
      <c r="K676" s="396"/>
      <c r="M676" s="414"/>
      <c r="N676" s="414"/>
      <c r="O676" s="414"/>
      <c r="P676" s="414"/>
      <c r="Q676" s="414"/>
      <c r="R676" s="414"/>
      <c r="S676" s="415"/>
      <c r="T676" s="416"/>
      <c r="U676" s="416"/>
      <c r="V676" s="414"/>
      <c r="W676" s="414"/>
      <c r="X676" s="414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s="1" customFormat="1" x14ac:dyDescent="0.2">
      <c r="A677" s="2" t="s">
        <v>354</v>
      </c>
      <c r="B677" s="2"/>
      <c r="D677" s="2"/>
      <c r="E677" s="2"/>
      <c r="H677" s="395"/>
      <c r="I677" s="395"/>
      <c r="J677" s="395"/>
      <c r="K677" s="395"/>
      <c r="M677" s="414"/>
      <c r="N677" s="414"/>
      <c r="O677" s="414"/>
      <c r="P677" s="414"/>
      <c r="Q677" s="414"/>
      <c r="R677" s="414"/>
      <c r="S677" s="415"/>
      <c r="T677" s="416"/>
      <c r="U677" s="416"/>
      <c r="V677" s="414"/>
      <c r="W677" s="414"/>
      <c r="X677" s="414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s="1" customFormat="1" x14ac:dyDescent="0.2">
      <c r="A678" s="2" t="s">
        <v>355</v>
      </c>
      <c r="B678" s="2"/>
      <c r="D678" s="2"/>
      <c r="E678" s="2"/>
      <c r="H678" s="395"/>
      <c r="I678" s="395"/>
      <c r="J678" s="395"/>
      <c r="K678" s="395"/>
      <c r="M678" s="414"/>
      <c r="N678" s="414"/>
      <c r="O678" s="414"/>
      <c r="P678" s="414"/>
      <c r="Q678" s="414"/>
      <c r="R678" s="414"/>
      <c r="S678" s="415"/>
      <c r="T678" s="416"/>
      <c r="U678" s="416"/>
      <c r="V678" s="414"/>
      <c r="W678" s="414"/>
      <c r="X678" s="414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80" spans="1:36" s="1" customFormat="1" x14ac:dyDescent="0.2">
      <c r="A680" s="4" t="s">
        <v>356</v>
      </c>
      <c r="B680" s="4"/>
      <c r="C680" s="5"/>
      <c r="D680" s="4"/>
      <c r="E680" s="4"/>
      <c r="F680" s="5"/>
      <c r="G680" s="5"/>
      <c r="H680" s="396"/>
      <c r="I680" s="396"/>
      <c r="J680" s="396"/>
      <c r="K680" s="396"/>
      <c r="M680" s="414"/>
      <c r="N680" s="414"/>
      <c r="O680" s="414"/>
      <c r="P680" s="414"/>
      <c r="Q680" s="414"/>
      <c r="R680" s="414"/>
      <c r="S680" s="415"/>
      <c r="T680" s="416"/>
      <c r="U680" s="416"/>
      <c r="V680" s="414"/>
      <c r="W680" s="414"/>
      <c r="X680" s="414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s="1" customFormat="1" x14ac:dyDescent="0.2">
      <c r="A681" s="2" t="s">
        <v>357</v>
      </c>
      <c r="B681" s="2"/>
      <c r="D681" s="2"/>
      <c r="E681" s="2"/>
      <c r="H681" s="395"/>
      <c r="I681" s="395"/>
      <c r="J681" s="395"/>
      <c r="K681" s="395"/>
      <c r="M681" s="414"/>
      <c r="N681" s="414"/>
      <c r="O681" s="414"/>
      <c r="P681" s="414"/>
      <c r="Q681" s="414"/>
      <c r="R681" s="414"/>
      <c r="S681" s="415"/>
      <c r="T681" s="416"/>
      <c r="U681" s="416"/>
      <c r="V681" s="414"/>
      <c r="W681" s="414"/>
      <c r="X681" s="414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s="1" customFormat="1" x14ac:dyDescent="0.2">
      <c r="A682" s="2" t="s">
        <v>358</v>
      </c>
      <c r="B682" s="2"/>
      <c r="D682" s="2"/>
      <c r="E682" s="2"/>
      <c r="H682" s="395"/>
      <c r="I682" s="395"/>
      <c r="J682" s="395"/>
      <c r="K682" s="395"/>
      <c r="M682" s="414"/>
      <c r="N682" s="414"/>
      <c r="O682" s="414"/>
      <c r="P682" s="414"/>
      <c r="Q682" s="414"/>
      <c r="R682" s="414"/>
      <c r="S682" s="415"/>
      <c r="T682" s="416"/>
      <c r="U682" s="416"/>
      <c r="V682" s="414"/>
      <c r="W682" s="414"/>
      <c r="X682" s="414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s="1" customFormat="1" x14ac:dyDescent="0.2">
      <c r="A683" s="2" t="s">
        <v>359</v>
      </c>
      <c r="B683" s="2"/>
      <c r="D683" s="2"/>
      <c r="E683" s="2"/>
      <c r="H683" s="395"/>
      <c r="I683" s="395"/>
      <c r="J683" s="395"/>
      <c r="K683" s="395"/>
      <c r="M683" s="414"/>
      <c r="N683" s="414"/>
      <c r="O683" s="414"/>
      <c r="P683" s="414"/>
      <c r="Q683" s="414"/>
      <c r="R683" s="414"/>
      <c r="S683" s="415"/>
      <c r="T683" s="416"/>
      <c r="U683" s="416"/>
      <c r="V683" s="414"/>
      <c r="W683" s="414"/>
      <c r="X683" s="414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s="1" customFormat="1" x14ac:dyDescent="0.2">
      <c r="A684" s="2" t="s">
        <v>360</v>
      </c>
      <c r="B684" s="2"/>
      <c r="D684" s="2"/>
      <c r="E684" s="2"/>
      <c r="H684" s="395"/>
      <c r="I684" s="395"/>
      <c r="J684" s="395"/>
      <c r="K684" s="395"/>
      <c r="M684" s="414"/>
      <c r="N684" s="414"/>
      <c r="O684" s="414"/>
      <c r="P684" s="414"/>
      <c r="Q684" s="414"/>
      <c r="R684" s="414"/>
      <c r="S684" s="415"/>
      <c r="T684" s="416"/>
      <c r="U684" s="416"/>
      <c r="V684" s="414"/>
      <c r="W684" s="414"/>
      <c r="X684" s="414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s="1" customFormat="1" x14ac:dyDescent="0.2">
      <c r="A685" s="2" t="s">
        <v>361</v>
      </c>
      <c r="B685" s="2"/>
      <c r="D685" s="2"/>
      <c r="E685" s="2"/>
      <c r="H685" s="395"/>
      <c r="I685" s="395"/>
      <c r="J685" s="395"/>
      <c r="K685" s="395"/>
      <c r="M685" s="414"/>
      <c r="N685" s="414"/>
      <c r="O685" s="414"/>
      <c r="P685" s="414"/>
      <c r="Q685" s="414"/>
      <c r="R685" s="414"/>
      <c r="S685" s="415"/>
      <c r="T685" s="416"/>
      <c r="U685" s="416"/>
      <c r="V685" s="414"/>
      <c r="W685" s="414"/>
      <c r="X685" s="414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s="1" customFormat="1" x14ac:dyDescent="0.2">
      <c r="A686" s="2" t="s">
        <v>362</v>
      </c>
      <c r="B686" s="2"/>
      <c r="D686" s="2"/>
      <c r="E686" s="2"/>
      <c r="H686" s="395"/>
      <c r="I686" s="395"/>
      <c r="J686" s="395"/>
      <c r="K686" s="395"/>
      <c r="M686" s="414"/>
      <c r="N686" s="414"/>
      <c r="O686" s="414"/>
      <c r="P686" s="414"/>
      <c r="Q686" s="414"/>
      <c r="R686" s="414"/>
      <c r="S686" s="415"/>
      <c r="T686" s="416"/>
      <c r="U686" s="416"/>
      <c r="V686" s="414"/>
      <c r="W686" s="414"/>
      <c r="X686" s="414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8" spans="1:36" s="1" customFormat="1" x14ac:dyDescent="0.2">
      <c r="A688" s="4" t="s">
        <v>363</v>
      </c>
      <c r="B688" s="4"/>
      <c r="C688" s="5"/>
      <c r="D688" s="4"/>
      <c r="E688" s="4"/>
      <c r="F688" s="5"/>
      <c r="G688" s="5"/>
      <c r="H688" s="396"/>
      <c r="I688" s="396"/>
      <c r="J688" s="396"/>
      <c r="K688" s="396"/>
      <c r="M688" s="414"/>
      <c r="N688" s="414"/>
      <c r="O688" s="414"/>
      <c r="P688" s="414"/>
      <c r="Q688" s="414"/>
      <c r="R688" s="414"/>
      <c r="S688" s="415"/>
      <c r="T688" s="416"/>
      <c r="U688" s="416"/>
      <c r="V688" s="414"/>
      <c r="W688" s="414"/>
      <c r="X688" s="414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s="1" customFormat="1" x14ac:dyDescent="0.2">
      <c r="A689" s="2" t="s">
        <v>364</v>
      </c>
      <c r="B689" s="2"/>
      <c r="D689" s="2"/>
      <c r="E689" s="2"/>
      <c r="H689" s="395"/>
      <c r="I689" s="395"/>
      <c r="J689" s="395"/>
      <c r="K689" s="395"/>
      <c r="M689" s="414"/>
      <c r="N689" s="414"/>
      <c r="O689" s="414"/>
      <c r="P689" s="414"/>
      <c r="Q689" s="414"/>
      <c r="R689" s="414"/>
      <c r="S689" s="415"/>
      <c r="T689" s="416"/>
      <c r="U689" s="416"/>
      <c r="V689" s="414"/>
      <c r="W689" s="414"/>
      <c r="X689" s="414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s="1" customFormat="1" x14ac:dyDescent="0.2">
      <c r="A690" s="2" t="s">
        <v>365</v>
      </c>
      <c r="B690" s="2"/>
      <c r="D690" s="2"/>
      <c r="E690" s="2"/>
      <c r="H690" s="395"/>
      <c r="I690" s="395"/>
      <c r="J690" s="395"/>
      <c r="K690" s="395"/>
      <c r="M690" s="414"/>
      <c r="N690" s="414"/>
      <c r="O690" s="414"/>
      <c r="P690" s="414"/>
      <c r="Q690" s="414"/>
      <c r="R690" s="414"/>
      <c r="S690" s="415"/>
      <c r="T690" s="416"/>
      <c r="U690" s="416"/>
      <c r="V690" s="414"/>
      <c r="W690" s="414"/>
      <c r="X690" s="414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s="1" customFormat="1" x14ac:dyDescent="0.2">
      <c r="A691" s="2" t="s">
        <v>366</v>
      </c>
      <c r="B691" s="2"/>
      <c r="D691" s="2"/>
      <c r="E691" s="2"/>
      <c r="H691" s="395"/>
      <c r="I691" s="395"/>
      <c r="J691" s="395"/>
      <c r="K691" s="395"/>
      <c r="M691" s="414"/>
      <c r="N691" s="414"/>
      <c r="O691" s="414"/>
      <c r="P691" s="414"/>
      <c r="Q691" s="414"/>
      <c r="R691" s="414"/>
      <c r="S691" s="415"/>
      <c r="T691" s="416"/>
      <c r="U691" s="416"/>
      <c r="V691" s="414"/>
      <c r="W691" s="414"/>
      <c r="X691" s="414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s="1" customFormat="1" x14ac:dyDescent="0.2">
      <c r="A692" s="2" t="s">
        <v>367</v>
      </c>
      <c r="B692" s="2"/>
      <c r="D692" s="2"/>
      <c r="E692" s="2"/>
      <c r="H692" s="395"/>
      <c r="I692" s="395"/>
      <c r="J692" s="395"/>
      <c r="K692" s="395"/>
      <c r="M692" s="414"/>
      <c r="N692" s="414"/>
      <c r="O692" s="414"/>
      <c r="P692" s="414"/>
      <c r="Q692" s="414"/>
      <c r="R692" s="414"/>
      <c r="S692" s="415"/>
      <c r="T692" s="416"/>
      <c r="U692" s="416"/>
      <c r="V692" s="414"/>
      <c r="W692" s="414"/>
      <c r="X692" s="414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s="1" customFormat="1" x14ac:dyDescent="0.2">
      <c r="A693" s="2" t="s">
        <v>368</v>
      </c>
      <c r="B693" s="2"/>
      <c r="D693" s="2"/>
      <c r="E693" s="2"/>
      <c r="H693" s="395"/>
      <c r="I693" s="395"/>
      <c r="J693" s="395"/>
      <c r="K693" s="395"/>
      <c r="M693" s="414"/>
      <c r="N693" s="414"/>
      <c r="O693" s="414"/>
      <c r="P693" s="414"/>
      <c r="Q693" s="414"/>
      <c r="R693" s="414"/>
      <c r="S693" s="415"/>
      <c r="T693" s="416"/>
      <c r="U693" s="416"/>
      <c r="V693" s="414"/>
      <c r="W693" s="414"/>
      <c r="X693" s="414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5" spans="1:36" s="1" customFormat="1" x14ac:dyDescent="0.2">
      <c r="A695" s="4" t="s">
        <v>369</v>
      </c>
      <c r="B695" s="4"/>
      <c r="C695" s="5"/>
      <c r="D695" s="4"/>
      <c r="E695" s="4"/>
      <c r="F695" s="5"/>
      <c r="G695" s="5"/>
      <c r="H695" s="396"/>
      <c r="I695" s="396"/>
      <c r="J695" s="396"/>
      <c r="K695" s="396"/>
      <c r="M695" s="414"/>
      <c r="N695" s="414"/>
      <c r="O695" s="414"/>
      <c r="P695" s="414"/>
      <c r="Q695" s="414"/>
      <c r="R695" s="414"/>
      <c r="S695" s="415"/>
      <c r="T695" s="416"/>
      <c r="U695" s="416"/>
      <c r="V695" s="414"/>
      <c r="W695" s="414"/>
      <c r="X695" s="414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7" spans="1:36" s="1" customFormat="1" x14ac:dyDescent="0.2">
      <c r="A697" s="4" t="s">
        <v>370</v>
      </c>
      <c r="B697" s="4"/>
      <c r="C697" s="5"/>
      <c r="D697" s="4"/>
      <c r="E697" s="4"/>
      <c r="F697" s="5"/>
      <c r="G697" s="5"/>
      <c r="H697" s="396"/>
      <c r="I697" s="396"/>
      <c r="J697" s="396"/>
      <c r="K697" s="396"/>
      <c r="M697" s="414"/>
      <c r="N697" s="414"/>
      <c r="O697" s="414"/>
      <c r="P697" s="414"/>
      <c r="Q697" s="414"/>
      <c r="R697" s="414"/>
      <c r="S697" s="415"/>
      <c r="T697" s="416"/>
      <c r="U697" s="416"/>
      <c r="V697" s="414"/>
      <c r="W697" s="414"/>
      <c r="X697" s="414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s="1" customFormat="1" x14ac:dyDescent="0.2">
      <c r="A698" s="2" t="s">
        <v>371</v>
      </c>
      <c r="B698" s="2"/>
      <c r="D698" s="2"/>
      <c r="E698" s="2"/>
      <c r="H698" s="395"/>
      <c r="I698" s="395"/>
      <c r="J698" s="395"/>
      <c r="K698" s="395"/>
      <c r="M698" s="414"/>
      <c r="N698" s="414"/>
      <c r="O698" s="414"/>
      <c r="P698" s="414"/>
      <c r="Q698" s="414"/>
      <c r="R698" s="414"/>
      <c r="S698" s="415"/>
      <c r="T698" s="416"/>
      <c r="U698" s="416"/>
      <c r="V698" s="414"/>
      <c r="W698" s="414"/>
      <c r="X698" s="414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s="1" customFormat="1" x14ac:dyDescent="0.2">
      <c r="A699" s="2" t="s">
        <v>372</v>
      </c>
      <c r="B699" s="2"/>
      <c r="D699" s="2"/>
      <c r="E699" s="2"/>
      <c r="H699" s="395"/>
      <c r="I699" s="395"/>
      <c r="J699" s="395"/>
      <c r="K699" s="395"/>
      <c r="M699" s="414"/>
      <c r="N699" s="414"/>
      <c r="O699" s="414"/>
      <c r="P699" s="414"/>
      <c r="Q699" s="414"/>
      <c r="R699" s="414"/>
      <c r="S699" s="415"/>
      <c r="T699" s="416"/>
      <c r="U699" s="416"/>
      <c r="V699" s="414"/>
      <c r="W699" s="414"/>
      <c r="X699" s="414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1" spans="1:36" s="1" customFormat="1" x14ac:dyDescent="0.2">
      <c r="A701" s="4" t="s">
        <v>373</v>
      </c>
      <c r="B701" s="4"/>
      <c r="C701" s="5"/>
      <c r="D701" s="4"/>
      <c r="E701" s="4"/>
      <c r="F701" s="5"/>
      <c r="G701" s="5"/>
      <c r="H701" s="396"/>
      <c r="I701" s="396"/>
      <c r="J701" s="396"/>
      <c r="K701" s="396"/>
      <c r="M701" s="414"/>
      <c r="N701" s="414"/>
      <c r="O701" s="414"/>
      <c r="P701" s="414"/>
      <c r="Q701" s="414"/>
      <c r="R701" s="414"/>
      <c r="S701" s="415"/>
      <c r="T701" s="416"/>
      <c r="U701" s="416"/>
      <c r="V701" s="414"/>
      <c r="W701" s="414"/>
      <c r="X701" s="414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s="1" customFormat="1" x14ac:dyDescent="0.2">
      <c r="A702" s="2" t="s">
        <v>374</v>
      </c>
      <c r="B702" s="2"/>
      <c r="D702" s="2"/>
      <c r="E702" s="2"/>
      <c r="H702" s="395"/>
      <c r="I702" s="395"/>
      <c r="J702" s="395"/>
      <c r="K702" s="395"/>
      <c r="M702" s="414"/>
      <c r="N702" s="414"/>
      <c r="O702" s="414"/>
      <c r="P702" s="414"/>
      <c r="Q702" s="414"/>
      <c r="R702" s="414"/>
      <c r="S702" s="415"/>
      <c r="T702" s="416"/>
      <c r="U702" s="416"/>
      <c r="V702" s="414"/>
      <c r="W702" s="414"/>
      <c r="X702" s="414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s="1" customFormat="1" x14ac:dyDescent="0.2">
      <c r="A703" s="2" t="s">
        <v>375</v>
      </c>
      <c r="B703" s="2"/>
      <c r="D703" s="2"/>
      <c r="E703" s="2"/>
      <c r="H703" s="395"/>
      <c r="I703" s="395"/>
      <c r="J703" s="395"/>
      <c r="K703" s="395"/>
      <c r="M703" s="414"/>
      <c r="N703" s="414"/>
      <c r="O703" s="414"/>
      <c r="P703" s="414"/>
      <c r="Q703" s="414"/>
      <c r="R703" s="414"/>
      <c r="S703" s="415"/>
      <c r="T703" s="416"/>
      <c r="U703" s="416"/>
      <c r="V703" s="414"/>
      <c r="W703" s="414"/>
      <c r="X703" s="414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5" spans="1:36" s="1" customFormat="1" x14ac:dyDescent="0.2">
      <c r="A705" s="4" t="s">
        <v>376</v>
      </c>
      <c r="B705" s="4"/>
      <c r="C705" s="5"/>
      <c r="D705" s="4"/>
      <c r="E705" s="4"/>
      <c r="F705" s="5"/>
      <c r="G705" s="5"/>
      <c r="H705" s="396"/>
      <c r="I705" s="396"/>
      <c r="J705" s="396"/>
      <c r="K705" s="396"/>
      <c r="M705" s="414"/>
      <c r="N705" s="414"/>
      <c r="O705" s="414"/>
      <c r="P705" s="414"/>
      <c r="Q705" s="414"/>
      <c r="R705" s="414"/>
      <c r="S705" s="415"/>
      <c r="T705" s="416"/>
      <c r="U705" s="416"/>
      <c r="V705" s="414"/>
      <c r="W705" s="414"/>
      <c r="X705" s="414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x14ac:dyDescent="0.2">
      <c r="A706" s="2" t="s">
        <v>377</v>
      </c>
      <c r="B706" s="2"/>
      <c r="D706" s="2"/>
      <c r="E706" s="2"/>
    </row>
    <row r="707" spans="1:36" x14ac:dyDescent="0.2">
      <c r="A707" s="2" t="s">
        <v>378</v>
      </c>
      <c r="B707" s="2"/>
      <c r="D707" s="2"/>
      <c r="E707" s="2"/>
    </row>
    <row r="709" spans="1:36" x14ac:dyDescent="0.2">
      <c r="A709" s="4" t="s">
        <v>379</v>
      </c>
      <c r="B709" s="4"/>
      <c r="C709" s="5"/>
      <c r="D709" s="4"/>
      <c r="E709" s="4"/>
      <c r="F709" s="5"/>
      <c r="G709" s="5"/>
      <c r="H709" s="396"/>
      <c r="I709" s="396"/>
      <c r="J709" s="396"/>
      <c r="K709" s="396"/>
      <c r="S709" s="414"/>
      <c r="U709" s="414"/>
    </row>
    <row r="710" spans="1:36" x14ac:dyDescent="0.2">
      <c r="A710" s="2" t="s">
        <v>380</v>
      </c>
      <c r="B710" s="2"/>
      <c r="D710" s="2"/>
      <c r="E710" s="2"/>
      <c r="S710" s="414"/>
      <c r="U710" s="414"/>
    </row>
    <row r="711" spans="1:36" x14ac:dyDescent="0.2">
      <c r="A711" s="2" t="s">
        <v>381</v>
      </c>
      <c r="B711" s="2"/>
      <c r="D711" s="2"/>
      <c r="E711" s="2"/>
      <c r="S711" s="414"/>
      <c r="U711" s="414"/>
    </row>
    <row r="712" spans="1:36" x14ac:dyDescent="0.2">
      <c r="A712" s="2" t="s">
        <v>382</v>
      </c>
      <c r="B712" s="2"/>
      <c r="D712" s="2"/>
      <c r="E712" s="2"/>
      <c r="S712" s="414"/>
      <c r="U712" s="414"/>
    </row>
    <row r="713" spans="1:36" x14ac:dyDescent="0.2">
      <c r="S713" s="414"/>
      <c r="U713" s="414"/>
    </row>
    <row r="714" spans="1:36" x14ac:dyDescent="0.2">
      <c r="A714" s="4" t="s">
        <v>383</v>
      </c>
      <c r="B714" s="4"/>
      <c r="C714" s="5"/>
      <c r="D714" s="4"/>
      <c r="E714" s="4"/>
      <c r="F714" s="5"/>
      <c r="G714" s="5"/>
      <c r="H714" s="396"/>
      <c r="I714" s="396"/>
      <c r="J714" s="396"/>
      <c r="K714" s="396"/>
    </row>
    <row r="715" spans="1:36" x14ac:dyDescent="0.2">
      <c r="A715" s="2" t="s">
        <v>384</v>
      </c>
      <c r="B715" s="2"/>
      <c r="D715" s="2"/>
      <c r="E715" s="2"/>
    </row>
    <row r="716" spans="1:36" x14ac:dyDescent="0.2">
      <c r="A716" s="2" t="s">
        <v>385</v>
      </c>
      <c r="B716" s="2"/>
      <c r="D716" s="2"/>
      <c r="E716" s="2"/>
    </row>
    <row r="718" spans="1:36" x14ac:dyDescent="0.2">
      <c r="A718" s="2" t="s">
        <v>386</v>
      </c>
      <c r="B718" s="2"/>
      <c r="D718" s="2"/>
      <c r="E718" s="2"/>
    </row>
    <row r="719" spans="1:36" s="1" customFormat="1" x14ac:dyDescent="0.2">
      <c r="A719" s="2" t="s">
        <v>387</v>
      </c>
      <c r="B719" s="2"/>
      <c r="D719" s="2"/>
      <c r="E719" s="2"/>
      <c r="H719" s="395"/>
      <c r="I719" s="395"/>
      <c r="J719" s="395"/>
      <c r="K719" s="395"/>
      <c r="M719" s="414"/>
      <c r="N719" s="414"/>
      <c r="O719" s="414"/>
      <c r="P719" s="414"/>
      <c r="Q719" s="414"/>
      <c r="R719" s="414"/>
      <c r="S719" s="415"/>
      <c r="T719" s="416"/>
      <c r="U719" s="416"/>
      <c r="V719" s="414"/>
      <c r="W719" s="414"/>
      <c r="X719" s="414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s="1" customFormat="1" x14ac:dyDescent="0.2">
      <c r="A720" s="2" t="s">
        <v>388</v>
      </c>
      <c r="B720" s="2"/>
      <c r="D720" s="2"/>
      <c r="E720" s="2"/>
      <c r="H720" s="395"/>
      <c r="I720" s="395"/>
      <c r="J720" s="395"/>
      <c r="K720" s="395"/>
      <c r="M720" s="414"/>
      <c r="N720" s="414"/>
      <c r="O720" s="414"/>
      <c r="P720" s="414"/>
      <c r="Q720" s="414"/>
      <c r="R720" s="414"/>
      <c r="S720" s="415"/>
      <c r="T720" s="416"/>
      <c r="U720" s="416"/>
      <c r="V720" s="414"/>
      <c r="W720" s="414"/>
      <c r="X720" s="414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2" spans="1:36" s="1" customFormat="1" x14ac:dyDescent="0.2">
      <c r="A722" s="4" t="s">
        <v>389</v>
      </c>
      <c r="B722" s="4"/>
      <c r="C722" s="5"/>
      <c r="D722" s="4"/>
      <c r="E722" s="4"/>
      <c r="F722" s="5"/>
      <c r="G722" s="5"/>
      <c r="H722" s="396"/>
      <c r="I722" s="396"/>
      <c r="J722" s="396"/>
      <c r="K722" s="396"/>
      <c r="M722" s="414"/>
      <c r="N722" s="414"/>
      <c r="O722" s="414"/>
      <c r="P722" s="414"/>
      <c r="Q722" s="414"/>
      <c r="R722" s="414"/>
      <c r="S722" s="415"/>
      <c r="T722" s="416"/>
      <c r="U722" s="416"/>
      <c r="V722" s="414"/>
      <c r="W722" s="414"/>
      <c r="X722" s="414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s="1" customFormat="1" x14ac:dyDescent="0.2">
      <c r="A723" s="2" t="s">
        <v>390</v>
      </c>
      <c r="B723" s="2"/>
      <c r="D723" s="2"/>
      <c r="E723" s="2"/>
      <c r="H723" s="395"/>
      <c r="I723" s="395"/>
      <c r="J723" s="395"/>
      <c r="K723" s="395"/>
      <c r="M723" s="414"/>
      <c r="N723" s="414"/>
      <c r="O723" s="414"/>
      <c r="P723" s="414"/>
      <c r="Q723" s="414"/>
      <c r="R723" s="414"/>
      <c r="S723" s="415"/>
      <c r="T723" s="416"/>
      <c r="U723" s="416"/>
      <c r="V723" s="414"/>
      <c r="W723" s="414"/>
      <c r="X723" s="414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s="1" customFormat="1" x14ac:dyDescent="0.2">
      <c r="A724" s="2" t="s">
        <v>391</v>
      </c>
      <c r="B724" s="2"/>
      <c r="D724" s="2"/>
      <c r="E724" s="2"/>
      <c r="H724" s="395"/>
      <c r="I724" s="395"/>
      <c r="J724" s="395"/>
      <c r="K724" s="395"/>
      <c r="M724" s="414"/>
      <c r="N724" s="414"/>
      <c r="O724" s="414"/>
      <c r="P724" s="414"/>
      <c r="Q724" s="414"/>
      <c r="R724" s="414"/>
      <c r="S724" s="415"/>
      <c r="T724" s="416"/>
      <c r="U724" s="416"/>
      <c r="V724" s="414"/>
      <c r="W724" s="414"/>
      <c r="X724" s="414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s="1" customFormat="1" x14ac:dyDescent="0.2">
      <c r="A725" s="4"/>
      <c r="B725" s="4"/>
      <c r="C725" s="5"/>
      <c r="D725" s="4"/>
      <c r="E725" s="4"/>
      <c r="F725" s="5"/>
      <c r="G725" s="5"/>
      <c r="H725" s="396"/>
      <c r="I725" s="396"/>
      <c r="J725" s="396"/>
      <c r="K725" s="396"/>
      <c r="M725" s="414"/>
      <c r="N725" s="414"/>
      <c r="O725" s="414"/>
      <c r="P725" s="414"/>
      <c r="Q725" s="414"/>
      <c r="R725" s="414"/>
      <c r="S725" s="415"/>
      <c r="T725" s="416"/>
      <c r="U725" s="416"/>
      <c r="V725" s="414"/>
      <c r="W725" s="414"/>
      <c r="X725" s="414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s="1" customFormat="1" x14ac:dyDescent="0.2">
      <c r="A726" s="4" t="s">
        <v>392</v>
      </c>
      <c r="B726" s="4"/>
      <c r="C726" s="5"/>
      <c r="D726" s="4"/>
      <c r="E726" s="4"/>
      <c r="F726" s="5"/>
      <c r="G726" s="5"/>
      <c r="H726" s="396"/>
      <c r="I726" s="396"/>
      <c r="J726" s="396"/>
      <c r="K726" s="396"/>
      <c r="M726" s="414"/>
      <c r="N726" s="414"/>
      <c r="O726" s="414"/>
      <c r="P726" s="414"/>
      <c r="Q726" s="414"/>
      <c r="R726" s="414"/>
      <c r="S726" s="415"/>
      <c r="T726" s="416"/>
      <c r="U726" s="416"/>
      <c r="V726" s="414"/>
      <c r="W726" s="414"/>
      <c r="X726" s="414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s="1" customFormat="1" x14ac:dyDescent="0.2">
      <c r="A727" s="2" t="s">
        <v>393</v>
      </c>
      <c r="B727" s="2"/>
      <c r="D727" s="2"/>
      <c r="E727" s="2"/>
      <c r="H727" s="395"/>
      <c r="I727" s="395"/>
      <c r="J727" s="395"/>
      <c r="K727" s="395"/>
      <c r="M727" s="414"/>
      <c r="N727" s="414"/>
      <c r="O727" s="414"/>
      <c r="P727" s="414"/>
      <c r="Q727" s="414"/>
      <c r="R727" s="414"/>
      <c r="S727" s="415"/>
      <c r="T727" s="416"/>
      <c r="U727" s="416"/>
      <c r="V727" s="414"/>
      <c r="W727" s="414"/>
      <c r="X727" s="414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</sheetData>
  <sheetProtection selectLockedCells="1" selectUnlockedCells="1"/>
  <autoFilter ref="A12:AW577" xr:uid="{0DCA76BB-4DA1-4031-BB35-D988EB417C57}">
    <sortState xmlns:xlrd2="http://schemas.microsoft.com/office/spreadsheetml/2017/richdata2" ref="A13:AW577">
      <sortCondition ref="A12:A577"/>
    </sortState>
  </autoFilter>
  <sortState xmlns:xlrd2="http://schemas.microsoft.com/office/spreadsheetml/2017/richdata2" ref="A13:X576">
    <sortCondition ref="A13:A576"/>
    <sortCondition ref="E13:E576"/>
    <sortCondition ref="G13:G576"/>
    <sortCondition ref="F13:F576"/>
  </sortState>
  <mergeCells count="1">
    <mergeCell ref="Z5:AW11"/>
  </mergeCells>
  <conditionalFormatting sqref="O10 T10 M1:M572 M574:M1048576">
    <cfRule type="cellIs" dxfId="47" priority="188" operator="equal">
      <formula>$M$9</formula>
    </cfRule>
  </conditionalFormatting>
  <conditionalFormatting sqref="N1:N9 N11:N133 N135:N572 N574:N1048576">
    <cfRule type="cellIs" dxfId="46" priority="186" operator="equal">
      <formula>$N$9</formula>
    </cfRule>
  </conditionalFormatting>
  <conditionalFormatting sqref="O135:O137 O1:O133 O139:O572 O574:O1048576">
    <cfRule type="cellIs" dxfId="45" priority="185" operator="equal">
      <formula>$O$9</formula>
    </cfRule>
  </conditionalFormatting>
  <conditionalFormatting sqref="P1:P9 P11:P133 P135:P572 P574:P1048576">
    <cfRule type="cellIs" dxfId="44" priority="184" operator="equal">
      <formula>$P$9</formula>
    </cfRule>
  </conditionalFormatting>
  <conditionalFormatting sqref="Q1:Q9 Q11:Q133 Q135:Q572 Q574:Q1048576">
    <cfRule type="cellIs" dxfId="43" priority="183" operator="equal">
      <formula>$Q$9</formula>
    </cfRule>
  </conditionalFormatting>
  <conditionalFormatting sqref="R1:R9 R11:R133 R135:R572 R574:R1048576">
    <cfRule type="cellIs" dxfId="42" priority="182" operator="equal">
      <formula>$R$9</formula>
    </cfRule>
  </conditionalFormatting>
  <conditionalFormatting sqref="S1:S9 S11:S133 S135:S572 S574:S1048576">
    <cfRule type="cellIs" dxfId="41" priority="181" operator="equal">
      <formula>$S$9</formula>
    </cfRule>
  </conditionalFormatting>
  <conditionalFormatting sqref="T135:T460 T1:T86 T462:T569 T88:T133 T572 T574:T1048576">
    <cfRule type="cellIs" dxfId="40" priority="180" operator="equal">
      <formula>$T$9</formula>
    </cfRule>
  </conditionalFormatting>
  <conditionalFormatting sqref="U1:U9 U11:U61 U63:U573 U575:U1048576">
    <cfRule type="cellIs" dxfId="39" priority="179" operator="equal">
      <formula>$U$9</formula>
    </cfRule>
  </conditionalFormatting>
  <conditionalFormatting sqref="V1:V9 V11:V1048576">
    <cfRule type="cellIs" dxfId="38" priority="178" operator="equal">
      <formula>$V$9</formula>
    </cfRule>
  </conditionalFormatting>
  <conditionalFormatting sqref="W1:W9 W11:W1048576">
    <cfRule type="cellIs" dxfId="37" priority="177" operator="equal">
      <formula>$W$9</formula>
    </cfRule>
  </conditionalFormatting>
  <conditionalFormatting sqref="X1:X9 X11:X1048576">
    <cfRule type="cellIs" dxfId="36" priority="176" operator="equal">
      <formula>$X$9</formula>
    </cfRule>
  </conditionalFormatting>
  <conditionalFormatting sqref="B1:B574 B577:B1048576">
    <cfRule type="cellIs" dxfId="35" priority="175" operator="equal">
      <formula>"Dame"</formula>
    </cfRule>
  </conditionalFormatting>
  <conditionalFormatting sqref="N134">
    <cfRule type="cellIs" dxfId="34" priority="174" operator="equal">
      <formula>$M$9</formula>
    </cfRule>
  </conditionalFormatting>
  <conditionalFormatting sqref="N10">
    <cfRule type="cellIs" dxfId="33" priority="173" operator="equal">
      <formula>$M$9</formula>
    </cfRule>
  </conditionalFormatting>
  <conditionalFormatting sqref="O134">
    <cfRule type="cellIs" dxfId="32" priority="172" operator="equal">
      <formula>$M$9</formula>
    </cfRule>
  </conditionalFormatting>
  <conditionalFormatting sqref="O138">
    <cfRule type="cellIs" dxfId="31" priority="171" operator="equal">
      <formula>$M$9</formula>
    </cfRule>
  </conditionalFormatting>
  <conditionalFormatting sqref="P10">
    <cfRule type="cellIs" dxfId="30" priority="170" operator="equal">
      <formula>$O$9</formula>
    </cfRule>
  </conditionalFormatting>
  <conditionalFormatting sqref="P134">
    <cfRule type="cellIs" dxfId="29" priority="169" operator="equal">
      <formula>$O$9</formula>
    </cfRule>
  </conditionalFormatting>
  <conditionalFormatting sqref="Q134">
    <cfRule type="cellIs" dxfId="28" priority="168" operator="equal">
      <formula>$M$9</formula>
    </cfRule>
  </conditionalFormatting>
  <conditionalFormatting sqref="Q10">
    <cfRule type="cellIs" dxfId="27" priority="167" operator="equal">
      <formula>$M$9</formula>
    </cfRule>
  </conditionalFormatting>
  <conditionalFormatting sqref="R10">
    <cfRule type="cellIs" dxfId="26" priority="166" operator="equal">
      <formula>$Q$9</formula>
    </cfRule>
  </conditionalFormatting>
  <conditionalFormatting sqref="S10">
    <cfRule type="cellIs" dxfId="25" priority="165" operator="equal">
      <formula>$Q$9</formula>
    </cfRule>
  </conditionalFormatting>
  <conditionalFormatting sqref="R134">
    <cfRule type="cellIs" dxfId="24" priority="164" operator="equal">
      <formula>$Q$9</formula>
    </cfRule>
  </conditionalFormatting>
  <conditionalFormatting sqref="S134">
    <cfRule type="cellIs" dxfId="23" priority="163" operator="equal">
      <formula>$Q$9</formula>
    </cfRule>
  </conditionalFormatting>
  <conditionalFormatting sqref="T134">
    <cfRule type="cellIs" dxfId="22" priority="162" operator="equal">
      <formula>$S$9</formula>
    </cfRule>
  </conditionalFormatting>
  <conditionalFormatting sqref="U10">
    <cfRule type="cellIs" dxfId="21" priority="161" operator="equal">
      <formula>$T$9</formula>
    </cfRule>
  </conditionalFormatting>
  <conditionalFormatting sqref="V10">
    <cfRule type="cellIs" dxfId="20" priority="160" operator="equal">
      <formula>$T$9</formula>
    </cfRule>
  </conditionalFormatting>
  <conditionalFormatting sqref="W10">
    <cfRule type="cellIs" dxfId="19" priority="159" operator="equal">
      <formula>$T$9</formula>
    </cfRule>
  </conditionalFormatting>
  <conditionalFormatting sqref="X10">
    <cfRule type="cellIs" dxfId="18" priority="157" operator="equal">
      <formula>$T$9</formula>
    </cfRule>
  </conditionalFormatting>
  <conditionalFormatting sqref="T570">
    <cfRule type="cellIs" dxfId="17" priority="156" operator="equal">
      <formula>$U$9</formula>
    </cfRule>
  </conditionalFormatting>
  <conditionalFormatting sqref="T461">
    <cfRule type="cellIs" dxfId="16" priority="155" operator="equal">
      <formula>$U$9</formula>
    </cfRule>
  </conditionalFormatting>
  <conditionalFormatting sqref="T87">
    <cfRule type="cellIs" dxfId="15" priority="154" operator="equal">
      <formula>$U$9</formula>
    </cfRule>
  </conditionalFormatting>
  <conditionalFormatting sqref="T571">
    <cfRule type="cellIs" dxfId="14" priority="153" operator="equal">
      <formula>$U$9</formula>
    </cfRule>
  </conditionalFormatting>
  <conditionalFormatting sqref="B575">
    <cfRule type="cellIs" dxfId="13" priority="21" operator="equal">
      <formula>"Dame"</formula>
    </cfRule>
  </conditionalFormatting>
  <conditionalFormatting sqref="B576">
    <cfRule type="cellIs" dxfId="12" priority="17" operator="equal">
      <formula>"Dame"</formula>
    </cfRule>
  </conditionalFormatting>
  <conditionalFormatting sqref="U62">
    <cfRule type="cellIs" dxfId="11" priority="2" operator="equal">
      <formula>$O$9</formula>
    </cfRule>
  </conditionalFormatting>
  <conditionalFormatting sqref="U574">
    <cfRule type="cellIs" dxfId="10" priority="1" operator="equal">
      <formula>$T$9</formula>
    </cfRule>
  </conditionalFormatting>
  <pageMargins left="0.59055118110236227" right="0.59055118110236227" top="0.59055118110236227" bottom="0.59055118110236227" header="0.51181102362204722" footer="0.51181102362204722"/>
  <pageSetup paperSize="9" scale="79" firstPageNumber="0" fitToHeight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729"/>
  <sheetViews>
    <sheetView zoomScale="130" zoomScaleNormal="130" workbookViewId="0">
      <pane ySplit="11" topLeftCell="A123" activePane="bottomLeft" state="frozen"/>
      <selection pane="bottomLeft" activeCell="D154" sqref="D154"/>
    </sheetView>
  </sheetViews>
  <sheetFormatPr defaultColWidth="11.42578125" defaultRowHeight="12.75" x14ac:dyDescent="0.2"/>
  <cols>
    <col min="1" max="3" width="10" style="1" customWidth="1"/>
    <col min="4" max="4" width="8.5703125" style="1" customWidth="1"/>
    <col min="5" max="7" width="10" style="1" customWidth="1"/>
    <col min="8" max="8" width="23" style="1" customWidth="1"/>
    <col min="9" max="9" width="5.5703125" style="2" customWidth="1"/>
    <col min="10" max="10" width="6" style="2" customWidth="1"/>
    <col min="11" max="11" width="5.85546875" style="2" customWidth="1"/>
    <col min="12" max="12" width="6" style="2" customWidth="1"/>
    <col min="13" max="13" width="6.140625" style="2" customWidth="1"/>
    <col min="14" max="14" width="5.5703125" style="2" customWidth="1"/>
    <col min="15" max="15" width="5.7109375" style="3" customWidth="1"/>
    <col min="16" max="16" width="8.5703125" style="4" customWidth="1"/>
    <col min="17" max="17" width="9.28515625" style="4" customWidth="1"/>
    <col min="18" max="18" width="9.5703125" style="2" customWidth="1"/>
    <col min="19" max="19" width="8.7109375" style="2" customWidth="1"/>
    <col min="20" max="20" width="9.42578125" style="2" customWidth="1"/>
    <col min="21" max="16384" width="11.42578125" style="2"/>
  </cols>
  <sheetData>
    <row r="1" spans="1:32" x14ac:dyDescent="0.2">
      <c r="A1" s="5" t="s">
        <v>0</v>
      </c>
      <c r="B1" s="5"/>
      <c r="C1" s="5"/>
      <c r="D1" s="5"/>
      <c r="E1" s="5"/>
      <c r="F1" s="5"/>
      <c r="G1" s="5"/>
    </row>
    <row r="2" spans="1:32" x14ac:dyDescent="0.2">
      <c r="A2" s="6" t="s">
        <v>1</v>
      </c>
      <c r="B2" s="6"/>
      <c r="C2" s="210"/>
      <c r="D2" s="6"/>
      <c r="E2" s="6"/>
      <c r="F2" s="210"/>
      <c r="G2" s="210"/>
      <c r="P2" s="2"/>
    </row>
    <row r="3" spans="1:32" x14ac:dyDescent="0.2">
      <c r="A3" s="2" t="s">
        <v>2</v>
      </c>
      <c r="B3" s="2"/>
      <c r="D3" s="2"/>
      <c r="E3" s="2"/>
    </row>
    <row r="4" spans="1:32" ht="13.5" thickBot="1" x14ac:dyDescent="0.25">
      <c r="Q4" s="7"/>
    </row>
    <row r="5" spans="1:32" ht="72" thickBot="1" x14ac:dyDescent="0.25">
      <c r="A5" s="8"/>
      <c r="B5" s="8"/>
      <c r="C5" s="8"/>
      <c r="D5" s="8"/>
      <c r="E5" s="8"/>
      <c r="F5" s="8"/>
      <c r="G5" s="8"/>
      <c r="H5" s="9" t="s">
        <v>3</v>
      </c>
      <c r="I5" s="10" t="s">
        <v>4</v>
      </c>
      <c r="J5" s="10" t="s">
        <v>5</v>
      </c>
      <c r="K5" s="10" t="s">
        <v>4</v>
      </c>
      <c r="L5" s="10" t="s">
        <v>6</v>
      </c>
      <c r="M5" s="10" t="s">
        <v>7</v>
      </c>
      <c r="N5" s="10" t="s">
        <v>8</v>
      </c>
      <c r="O5" s="10" t="s">
        <v>9</v>
      </c>
      <c r="P5" s="10" t="s">
        <v>10</v>
      </c>
      <c r="Q5" s="11" t="s">
        <v>11</v>
      </c>
      <c r="R5" s="12" t="s">
        <v>12</v>
      </c>
      <c r="S5" s="12" t="s">
        <v>13</v>
      </c>
      <c r="T5" s="12" t="s">
        <v>14</v>
      </c>
    </row>
    <row r="6" spans="1:32" x14ac:dyDescent="0.2">
      <c r="A6" s="8"/>
      <c r="B6" s="8"/>
      <c r="C6" s="8"/>
      <c r="D6" s="8"/>
      <c r="E6" s="8"/>
      <c r="F6" s="8"/>
      <c r="G6" s="8"/>
      <c r="H6" s="13" t="s">
        <v>15</v>
      </c>
      <c r="I6" s="14">
        <v>1</v>
      </c>
      <c r="J6" s="14">
        <v>2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5"/>
      <c r="Q6" s="16"/>
      <c r="R6" s="17"/>
      <c r="S6" s="17"/>
      <c r="T6" s="17"/>
    </row>
    <row r="7" spans="1:32" x14ac:dyDescent="0.2">
      <c r="A7" s="8"/>
      <c r="B7" s="8"/>
      <c r="C7" s="8"/>
      <c r="D7" s="8"/>
      <c r="E7" s="8"/>
      <c r="F7" s="8"/>
      <c r="G7" s="8"/>
      <c r="H7" s="18" t="s">
        <v>16</v>
      </c>
      <c r="I7" s="19">
        <v>790</v>
      </c>
      <c r="J7" s="19">
        <v>330</v>
      </c>
      <c r="K7" s="19">
        <v>510</v>
      </c>
      <c r="L7" s="19">
        <v>300</v>
      </c>
      <c r="M7" s="19">
        <v>300</v>
      </c>
      <c r="N7" s="19">
        <v>650</v>
      </c>
      <c r="O7" s="19">
        <v>700</v>
      </c>
      <c r="P7" s="19">
        <f>SUM(I7:O7)</f>
        <v>3580</v>
      </c>
      <c r="Q7" s="20">
        <v>7160</v>
      </c>
      <c r="R7" s="21">
        <f>$P$7+Q7</f>
        <v>10740</v>
      </c>
      <c r="S7" s="21">
        <f>$P$7+R7</f>
        <v>14320</v>
      </c>
      <c r="T7" s="21">
        <f>$P$7+S7</f>
        <v>17900</v>
      </c>
    </row>
    <row r="8" spans="1:32" x14ac:dyDescent="0.2">
      <c r="A8" s="8"/>
      <c r="B8" s="8"/>
      <c r="C8" s="8"/>
      <c r="D8" s="8"/>
      <c r="E8" s="8"/>
      <c r="F8" s="8"/>
      <c r="G8" s="8"/>
      <c r="H8" s="18" t="s">
        <v>17</v>
      </c>
      <c r="I8" s="19">
        <v>45</v>
      </c>
      <c r="J8" s="19">
        <v>0</v>
      </c>
      <c r="K8" s="19">
        <v>20</v>
      </c>
      <c r="L8" s="19">
        <v>0</v>
      </c>
      <c r="M8" s="19">
        <v>60</v>
      </c>
      <c r="N8" s="19">
        <v>25</v>
      </c>
      <c r="O8" s="19">
        <v>25</v>
      </c>
      <c r="P8" s="19">
        <f>SUM(I8:O8)</f>
        <v>175</v>
      </c>
      <c r="Q8" s="22">
        <v>350</v>
      </c>
      <c r="R8" s="21">
        <f>$P$8+Q8</f>
        <v>525</v>
      </c>
      <c r="S8" s="21">
        <f>$P$8+R8</f>
        <v>700</v>
      </c>
      <c r="T8" s="21">
        <f>$P$8+S8</f>
        <v>875</v>
      </c>
    </row>
    <row r="9" spans="1:32" ht="13.5" thickBot="1" x14ac:dyDescent="0.25">
      <c r="A9" s="23"/>
      <c r="B9" s="23"/>
      <c r="C9" s="23"/>
      <c r="D9" s="23"/>
      <c r="E9" s="23"/>
      <c r="F9" s="23"/>
      <c r="G9" s="23"/>
      <c r="H9" s="24" t="s">
        <v>18</v>
      </c>
      <c r="I9" s="25">
        <v>35</v>
      </c>
      <c r="J9" s="25">
        <v>0</v>
      </c>
      <c r="K9" s="25">
        <v>5</v>
      </c>
      <c r="L9" s="25">
        <v>60</v>
      </c>
      <c r="M9" s="25">
        <v>0</v>
      </c>
      <c r="N9" s="25">
        <v>20</v>
      </c>
      <c r="O9" s="25">
        <v>45</v>
      </c>
      <c r="P9" s="25">
        <f>SUM(I9:O9)</f>
        <v>165</v>
      </c>
      <c r="Q9" s="26">
        <f>SUM(I9:P9)</f>
        <v>330</v>
      </c>
      <c r="R9" s="27">
        <f>SUM($P$9:Q9)</f>
        <v>495</v>
      </c>
      <c r="S9" s="27">
        <f>SUM($P$9:R9)</f>
        <v>990</v>
      </c>
      <c r="T9" s="353">
        <f>SUM($P$9:S9)</f>
        <v>1980</v>
      </c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</row>
    <row r="10" spans="1:32" x14ac:dyDescent="0.2">
      <c r="A10" s="360"/>
      <c r="B10" s="361"/>
      <c r="C10" s="361"/>
      <c r="D10" s="361"/>
      <c r="E10" s="361"/>
      <c r="F10" s="361"/>
      <c r="G10" s="361"/>
      <c r="H10" s="362" t="s">
        <v>19</v>
      </c>
      <c r="I10" s="363"/>
      <c r="J10" s="363"/>
      <c r="K10" s="363"/>
      <c r="L10" s="363"/>
      <c r="M10" s="363"/>
      <c r="N10" s="363"/>
      <c r="O10" s="364"/>
      <c r="P10" s="363"/>
      <c r="Q10" s="348"/>
      <c r="R10" s="365"/>
      <c r="S10" s="365"/>
      <c r="T10" s="366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</row>
    <row r="11" spans="1:32" ht="71.25" x14ac:dyDescent="0.2">
      <c r="A11" s="345" t="s">
        <v>20</v>
      </c>
      <c r="B11" s="345" t="s">
        <v>467</v>
      </c>
      <c r="C11" s="367" t="s">
        <v>488</v>
      </c>
      <c r="D11" s="345" t="s">
        <v>480</v>
      </c>
      <c r="E11" s="367" t="s">
        <v>468</v>
      </c>
      <c r="F11" s="367" t="s">
        <v>473</v>
      </c>
      <c r="G11" s="367" t="s">
        <v>487</v>
      </c>
      <c r="H11" s="345" t="s">
        <v>21</v>
      </c>
      <c r="I11" s="368" t="s">
        <v>4</v>
      </c>
      <c r="J11" s="368" t="s">
        <v>5</v>
      </c>
      <c r="K11" s="368" t="s">
        <v>4</v>
      </c>
      <c r="L11" s="368" t="s">
        <v>6</v>
      </c>
      <c r="M11" s="368" t="s">
        <v>7</v>
      </c>
      <c r="N11" s="368" t="s">
        <v>8</v>
      </c>
      <c r="O11" s="368" t="s">
        <v>9</v>
      </c>
      <c r="P11" s="369" t="s">
        <v>474</v>
      </c>
      <c r="Q11" s="369" t="s">
        <v>475</v>
      </c>
      <c r="R11" s="369" t="s">
        <v>476</v>
      </c>
      <c r="S11" s="369" t="s">
        <v>477</v>
      </c>
      <c r="T11" s="369" t="s">
        <v>478</v>
      </c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</row>
    <row r="12" spans="1:32" x14ac:dyDescent="0.2">
      <c r="A12" s="319">
        <v>40443</v>
      </c>
      <c r="B12" s="319" t="s">
        <v>469</v>
      </c>
      <c r="C12" s="326">
        <v>12</v>
      </c>
      <c r="D12" s="319"/>
      <c r="E12" s="352">
        <v>1</v>
      </c>
      <c r="F12" s="352">
        <v>1</v>
      </c>
      <c r="G12" s="352"/>
      <c r="H12" s="320" t="s">
        <v>22</v>
      </c>
      <c r="I12" s="321">
        <v>2.9166666666666668E-3</v>
      </c>
      <c r="J12" s="321">
        <v>2.1412037037037038E-3</v>
      </c>
      <c r="K12" s="321">
        <v>2.3958333333333336E-3</v>
      </c>
      <c r="L12" s="321">
        <v>1.2268518518518518E-3</v>
      </c>
      <c r="M12" s="321">
        <v>2.7893518518518519E-3</v>
      </c>
      <c r="N12" s="321">
        <v>3.0787037037037037E-3</v>
      </c>
      <c r="O12" s="321">
        <v>3.5532407407407405E-3</v>
      </c>
      <c r="P12" s="322">
        <f>SUM(I12:O12)</f>
        <v>1.8101851851851852E-2</v>
      </c>
      <c r="Q12" s="323"/>
      <c r="R12" s="324"/>
      <c r="S12" s="324"/>
      <c r="T12" s="324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</row>
    <row r="13" spans="1:32" x14ac:dyDescent="0.2">
      <c r="A13" s="319">
        <v>40702</v>
      </c>
      <c r="B13" s="319" t="s">
        <v>469</v>
      </c>
      <c r="C13" s="326">
        <v>13</v>
      </c>
      <c r="D13" s="319"/>
      <c r="E13" s="352">
        <v>1</v>
      </c>
      <c r="F13" s="352">
        <v>1</v>
      </c>
      <c r="G13" s="352"/>
      <c r="H13" s="320" t="s">
        <v>23</v>
      </c>
      <c r="I13" s="321">
        <v>3.8657407407407408E-3</v>
      </c>
      <c r="J13" s="321">
        <v>2.6041666666666665E-3</v>
      </c>
      <c r="K13" s="321">
        <v>3.2175925925925926E-3</v>
      </c>
      <c r="L13" s="321">
        <v>1.8981481481481482E-3</v>
      </c>
      <c r="M13" s="321">
        <v>3.4490740740740745E-3</v>
      </c>
      <c r="N13" s="321">
        <v>4.0162037037037033E-3</v>
      </c>
      <c r="O13" s="321">
        <v>4.9189814814814816E-3</v>
      </c>
      <c r="P13" s="322">
        <f>SUM(I13:O13)</f>
        <v>2.3969907407407409E-2</v>
      </c>
      <c r="Q13" s="323"/>
      <c r="R13" s="325"/>
      <c r="S13" s="325"/>
      <c r="T13" s="325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</row>
    <row r="14" spans="1:32" ht="12.75" customHeight="1" x14ac:dyDescent="0.2">
      <c r="A14" s="319">
        <v>41807</v>
      </c>
      <c r="B14" s="319" t="s">
        <v>469</v>
      </c>
      <c r="C14" s="326">
        <v>14</v>
      </c>
      <c r="D14" s="319"/>
      <c r="E14" s="352">
        <v>1</v>
      </c>
      <c r="F14" s="352">
        <v>1</v>
      </c>
      <c r="G14" s="352"/>
      <c r="H14" s="320" t="s">
        <v>23</v>
      </c>
      <c r="I14" s="321">
        <v>3.8888888888888883E-3</v>
      </c>
      <c r="J14" s="321">
        <v>2.1759259259259258E-3</v>
      </c>
      <c r="K14" s="321">
        <v>2.9166666666666668E-3</v>
      </c>
      <c r="L14" s="321">
        <v>2.0023148148148148E-3</v>
      </c>
      <c r="M14" s="321">
        <v>3.2175925925925926E-3</v>
      </c>
      <c r="N14" s="321">
        <v>3.6226851851851854E-3</v>
      </c>
      <c r="O14" s="321">
        <v>4.8611111111111112E-3</v>
      </c>
      <c r="P14" s="322">
        <f>SUM(I14:O14)</f>
        <v>2.2685185185185187E-2</v>
      </c>
      <c r="Q14" s="323"/>
      <c r="R14" s="325"/>
      <c r="S14" s="324"/>
      <c r="T14" s="324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</row>
    <row r="15" spans="1:32" x14ac:dyDescent="0.2">
      <c r="A15" s="319">
        <v>40304</v>
      </c>
      <c r="B15" s="319" t="s">
        <v>469</v>
      </c>
      <c r="C15" s="326">
        <v>15</v>
      </c>
      <c r="D15" s="319"/>
      <c r="E15" s="352">
        <v>1</v>
      </c>
      <c r="F15" s="352">
        <v>1</v>
      </c>
      <c r="G15" s="352"/>
      <c r="H15" s="320" t="s">
        <v>24</v>
      </c>
      <c r="I15" s="321">
        <v>2.9166666666666668E-3</v>
      </c>
      <c r="J15" s="321">
        <v>1.736111111111111E-3</v>
      </c>
      <c r="K15" s="321">
        <v>2.1064814814814813E-3</v>
      </c>
      <c r="L15" s="321">
        <v>1.2268518518518518E-3</v>
      </c>
      <c r="M15" s="321">
        <v>2.3148148148148151E-3</v>
      </c>
      <c r="N15" s="321">
        <v>2.8819444444444444E-3</v>
      </c>
      <c r="O15" s="321">
        <v>3.5995370370370369E-3</v>
      </c>
      <c r="P15" s="322">
        <f>SUM(I15:O15)</f>
        <v>1.6782407407407409E-2</v>
      </c>
      <c r="Q15" s="323"/>
      <c r="R15" s="324"/>
      <c r="S15" s="324"/>
      <c r="T15" s="324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</row>
    <row r="16" spans="1:32" x14ac:dyDescent="0.2">
      <c r="A16" s="319">
        <v>39584</v>
      </c>
      <c r="B16" s="319" t="s">
        <v>469</v>
      </c>
      <c r="C16" s="326">
        <v>16</v>
      </c>
      <c r="D16" s="319"/>
      <c r="E16" s="352">
        <v>1</v>
      </c>
      <c r="F16" s="352">
        <v>1</v>
      </c>
      <c r="G16" s="352"/>
      <c r="H16" s="320" t="s">
        <v>25</v>
      </c>
      <c r="I16" s="321">
        <v>3.1018518518518522E-3</v>
      </c>
      <c r="J16" s="321">
        <v>2.0138888888888888E-3</v>
      </c>
      <c r="K16" s="321">
        <v>2.1643518518518518E-3</v>
      </c>
      <c r="L16" s="321">
        <v>1.3541666666666667E-3</v>
      </c>
      <c r="M16" s="321">
        <v>2.685185185185185E-3</v>
      </c>
      <c r="N16" s="321">
        <v>2.8935185185185188E-3</v>
      </c>
      <c r="O16" s="321">
        <v>3.7384259259259263E-3</v>
      </c>
      <c r="P16" s="322">
        <f>SUM(I16:O16)</f>
        <v>1.7951388888888892E-2</v>
      </c>
      <c r="Q16" s="323"/>
      <c r="R16" s="325"/>
      <c r="S16" s="324"/>
      <c r="T16" s="324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</row>
    <row r="17" spans="1:32" x14ac:dyDescent="0.2">
      <c r="A17" s="319">
        <v>40304</v>
      </c>
      <c r="B17" s="319" t="s">
        <v>469</v>
      </c>
      <c r="C17" s="326">
        <v>17</v>
      </c>
      <c r="D17" s="319"/>
      <c r="E17" s="352">
        <v>1</v>
      </c>
      <c r="F17" s="352">
        <v>1</v>
      </c>
      <c r="G17" s="352"/>
      <c r="H17" s="320" t="s">
        <v>25</v>
      </c>
      <c r="I17" s="321">
        <v>3.2638888888888891E-3</v>
      </c>
      <c r="J17" s="321">
        <v>2.4768518518518516E-3</v>
      </c>
      <c r="K17" s="321">
        <v>2.488425925925926E-3</v>
      </c>
      <c r="L17" s="321">
        <v>1.4814814814814814E-3</v>
      </c>
      <c r="M17" s="321">
        <v>3.1597222222222222E-3</v>
      </c>
      <c r="N17" s="321">
        <v>3.2407407407407406E-3</v>
      </c>
      <c r="O17" s="321">
        <v>4.0972222222222226E-3</v>
      </c>
      <c r="P17" s="322">
        <f t="shared" ref="P17:P25" si="0">SUM(I17:O17)</f>
        <v>2.0208333333333335E-2</v>
      </c>
      <c r="Q17" s="323"/>
      <c r="R17" s="324"/>
      <c r="S17" s="324"/>
      <c r="T17" s="324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</row>
    <row r="18" spans="1:32" x14ac:dyDescent="0.2">
      <c r="A18" s="319">
        <v>35565</v>
      </c>
      <c r="B18" s="319" t="s">
        <v>469</v>
      </c>
      <c r="C18" s="326">
        <v>18</v>
      </c>
      <c r="D18" s="319"/>
      <c r="E18" s="352">
        <v>1</v>
      </c>
      <c r="F18" s="352">
        <v>1</v>
      </c>
      <c r="G18" s="352"/>
      <c r="H18" s="326" t="s">
        <v>34</v>
      </c>
      <c r="I18" s="327">
        <v>2.685185185185185E-3</v>
      </c>
      <c r="J18" s="327">
        <v>1.736111111111111E-3</v>
      </c>
      <c r="K18" s="327">
        <v>1.8634259259259261E-3</v>
      </c>
      <c r="L18" s="327">
        <v>1.1111111111111111E-3</v>
      </c>
      <c r="M18" s="327">
        <v>2.4768518518518516E-3</v>
      </c>
      <c r="N18" s="327">
        <v>2.7662037037037034E-3</v>
      </c>
      <c r="O18" s="327">
        <v>3.530092592592592E-3</v>
      </c>
      <c r="P18" s="328">
        <f t="shared" si="0"/>
        <v>1.6168981481481482E-2</v>
      </c>
      <c r="Q18" s="323"/>
      <c r="R18" s="324"/>
      <c r="S18" s="324"/>
      <c r="T18" s="324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</row>
    <row r="19" spans="1:32" x14ac:dyDescent="0.2">
      <c r="A19" s="319">
        <v>35929</v>
      </c>
      <c r="B19" s="319" t="s">
        <v>469</v>
      </c>
      <c r="C19" s="326">
        <v>19</v>
      </c>
      <c r="D19" s="319"/>
      <c r="E19" s="352">
        <v>1</v>
      </c>
      <c r="F19" s="352">
        <v>1</v>
      </c>
      <c r="G19" s="352"/>
      <c r="H19" s="326" t="s">
        <v>34</v>
      </c>
      <c r="I19" s="327">
        <v>2.6967592592592594E-3</v>
      </c>
      <c r="J19" s="327">
        <v>1.736111111111111E-3</v>
      </c>
      <c r="K19" s="327">
        <v>1.9097222222222222E-3</v>
      </c>
      <c r="L19" s="327">
        <v>1.0879629629629629E-3</v>
      </c>
      <c r="M19" s="327">
        <v>2.5231481481481481E-3</v>
      </c>
      <c r="N19" s="327">
        <v>2.6620370370370374E-3</v>
      </c>
      <c r="O19" s="327">
        <v>3.3217592592592591E-3</v>
      </c>
      <c r="P19" s="328">
        <f t="shared" si="0"/>
        <v>1.59375E-2</v>
      </c>
      <c r="Q19" s="323"/>
      <c r="R19" s="324"/>
      <c r="S19" s="324"/>
      <c r="T19" s="324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</row>
    <row r="20" spans="1:32" x14ac:dyDescent="0.2">
      <c r="A20" s="319">
        <v>36027</v>
      </c>
      <c r="B20" s="319" t="s">
        <v>469</v>
      </c>
      <c r="C20" s="326">
        <v>20</v>
      </c>
      <c r="D20" s="319"/>
      <c r="E20" s="352">
        <v>1</v>
      </c>
      <c r="F20" s="352">
        <v>1</v>
      </c>
      <c r="G20" s="352"/>
      <c r="H20" s="326" t="s">
        <v>34</v>
      </c>
      <c r="I20" s="327">
        <v>2.7777777777777779E-3</v>
      </c>
      <c r="J20" s="327">
        <v>1.8287037037037037E-3</v>
      </c>
      <c r="K20" s="327">
        <v>1.9328703703703704E-3</v>
      </c>
      <c r="L20" s="327">
        <v>1.1458333333333333E-3</v>
      </c>
      <c r="M20" s="327">
        <v>2.5462962962962961E-3</v>
      </c>
      <c r="N20" s="327">
        <v>2.7199074074074074E-3</v>
      </c>
      <c r="O20" s="327">
        <v>3.425925925925926E-3</v>
      </c>
      <c r="P20" s="328">
        <f t="shared" si="0"/>
        <v>1.6377314814814817E-2</v>
      </c>
      <c r="Q20" s="323"/>
      <c r="R20" s="324"/>
      <c r="S20" s="324"/>
      <c r="T20" s="324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</row>
    <row r="21" spans="1:32" x14ac:dyDescent="0.2">
      <c r="A21" s="319">
        <v>37399</v>
      </c>
      <c r="B21" s="319" t="s">
        <v>469</v>
      </c>
      <c r="C21" s="326">
        <v>21</v>
      </c>
      <c r="D21" s="319"/>
      <c r="E21" s="352">
        <v>1</v>
      </c>
      <c r="F21" s="352">
        <v>1</v>
      </c>
      <c r="G21" s="352"/>
      <c r="H21" s="326" t="s">
        <v>34</v>
      </c>
      <c r="I21" s="327">
        <v>2.4652777777777776E-3</v>
      </c>
      <c r="J21" s="327">
        <v>1.6319444444444445E-3</v>
      </c>
      <c r="K21" s="327">
        <v>1.8749999999999999E-3</v>
      </c>
      <c r="L21" s="327">
        <v>1.0532407407407407E-3</v>
      </c>
      <c r="M21" s="327">
        <v>2.4074074074074076E-3</v>
      </c>
      <c r="N21" s="327">
        <v>2.5231481481481481E-3</v>
      </c>
      <c r="O21" s="327">
        <v>3.2870370370370367E-3</v>
      </c>
      <c r="P21" s="328">
        <f t="shared" si="0"/>
        <v>1.5243055555555555E-2</v>
      </c>
      <c r="Q21" s="323"/>
      <c r="R21" s="324"/>
      <c r="S21" s="324"/>
      <c r="T21" s="324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</row>
    <row r="22" spans="1:32" ht="12.75" customHeight="1" x14ac:dyDescent="0.2">
      <c r="A22" s="319">
        <v>37497</v>
      </c>
      <c r="B22" s="319" t="s">
        <v>469</v>
      </c>
      <c r="C22" s="326">
        <v>22</v>
      </c>
      <c r="D22" s="319"/>
      <c r="E22" s="352">
        <v>1</v>
      </c>
      <c r="F22" s="352">
        <v>1</v>
      </c>
      <c r="G22" s="352"/>
      <c r="H22" s="326" t="s">
        <v>34</v>
      </c>
      <c r="I22" s="327">
        <v>2.5694444444444445E-3</v>
      </c>
      <c r="J22" s="327">
        <v>1.6435185185185183E-3</v>
      </c>
      <c r="K22" s="327">
        <v>1.8171296296296297E-3</v>
      </c>
      <c r="L22" s="327">
        <v>1.0763888888888889E-3</v>
      </c>
      <c r="M22" s="327">
        <v>2.3958333333333336E-3</v>
      </c>
      <c r="N22" s="327">
        <v>2.5810185185185185E-3</v>
      </c>
      <c r="O22" s="327">
        <v>3.2291666666666666E-3</v>
      </c>
      <c r="P22" s="328">
        <f t="shared" si="0"/>
        <v>1.53125E-2</v>
      </c>
      <c r="Q22" s="323"/>
      <c r="R22" s="327"/>
      <c r="S22" s="324"/>
      <c r="T22" s="324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</row>
    <row r="23" spans="1:32" x14ac:dyDescent="0.2">
      <c r="A23" s="319">
        <v>37756</v>
      </c>
      <c r="B23" s="319" t="s">
        <v>469</v>
      </c>
      <c r="C23" s="326">
        <v>23</v>
      </c>
      <c r="D23" s="319"/>
      <c r="E23" s="352">
        <v>1</v>
      </c>
      <c r="F23" s="352">
        <v>1</v>
      </c>
      <c r="G23" s="352"/>
      <c r="H23" s="326" t="s">
        <v>34</v>
      </c>
      <c r="I23" s="327">
        <v>2.4421296296296296E-3</v>
      </c>
      <c r="J23" s="327">
        <v>1.7824074074074072E-3</v>
      </c>
      <c r="K23" s="327">
        <v>1.7824074074074072E-3</v>
      </c>
      <c r="L23" s="329">
        <v>9.6064814814814808E-4</v>
      </c>
      <c r="M23" s="327">
        <v>2.2337962962962967E-3</v>
      </c>
      <c r="N23" s="327">
        <v>2.4074074074074076E-3</v>
      </c>
      <c r="O23" s="327">
        <v>3.0902777777777782E-3</v>
      </c>
      <c r="P23" s="328">
        <f t="shared" si="0"/>
        <v>1.4699074074074076E-2</v>
      </c>
      <c r="Q23" s="323"/>
      <c r="R23" s="323"/>
      <c r="S23" s="324"/>
      <c r="T23" s="324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</row>
    <row r="24" spans="1:32" ht="12.75" customHeight="1" x14ac:dyDescent="0.2">
      <c r="A24" s="319">
        <v>37861</v>
      </c>
      <c r="B24" s="319" t="s">
        <v>469</v>
      </c>
      <c r="C24" s="326">
        <v>24</v>
      </c>
      <c r="D24" s="319"/>
      <c r="E24" s="352">
        <v>1</v>
      </c>
      <c r="F24" s="352">
        <v>1</v>
      </c>
      <c r="G24" s="352"/>
      <c r="H24" s="330" t="s">
        <v>34</v>
      </c>
      <c r="I24" s="329">
        <v>2.4074074074074076E-3</v>
      </c>
      <c r="J24" s="331">
        <v>1.6550925925925926E-3</v>
      </c>
      <c r="K24" s="331">
        <v>1.7476851851851852E-3</v>
      </c>
      <c r="L24" s="331">
        <v>1.0300925925925926E-3</v>
      </c>
      <c r="M24" s="331">
        <v>2.2337962962962967E-3</v>
      </c>
      <c r="N24" s="331">
        <v>2.4074074074074076E-3</v>
      </c>
      <c r="O24" s="331">
        <v>3.1018518518518522E-3</v>
      </c>
      <c r="P24" s="328">
        <f t="shared" si="0"/>
        <v>1.4583333333333334E-2</v>
      </c>
      <c r="Q24" s="324"/>
      <c r="R24" s="324"/>
      <c r="S24" s="324"/>
      <c r="T24" s="324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</row>
    <row r="25" spans="1:32" x14ac:dyDescent="0.2">
      <c r="A25" s="319">
        <v>38595</v>
      </c>
      <c r="B25" s="319" t="s">
        <v>469</v>
      </c>
      <c r="C25" s="326">
        <v>25</v>
      </c>
      <c r="D25" s="319"/>
      <c r="E25" s="352">
        <v>1</v>
      </c>
      <c r="F25" s="352">
        <v>1</v>
      </c>
      <c r="G25" s="352"/>
      <c r="H25" s="320" t="s">
        <v>34</v>
      </c>
      <c r="I25" s="327">
        <v>2.4305555555555556E-3</v>
      </c>
      <c r="J25" s="327">
        <v>1.6087962962962963E-3</v>
      </c>
      <c r="K25" s="327">
        <v>1.7476851851851852E-3</v>
      </c>
      <c r="L25" s="327">
        <v>1.0300925925925926E-3</v>
      </c>
      <c r="M25" s="327">
        <v>2.1643518518518518E-3</v>
      </c>
      <c r="N25" s="327">
        <v>2.3495370370370371E-3</v>
      </c>
      <c r="O25" s="327">
        <v>2.9861111111111113E-3</v>
      </c>
      <c r="P25" s="328">
        <f t="shared" si="0"/>
        <v>1.4317129629629631E-2</v>
      </c>
      <c r="Q25" s="323"/>
      <c r="R25" s="324"/>
      <c r="S25" s="324"/>
      <c r="T25" s="324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</row>
    <row r="26" spans="1:32" x14ac:dyDescent="0.2">
      <c r="A26" s="319">
        <v>36657</v>
      </c>
      <c r="B26" s="319" t="s">
        <v>469</v>
      </c>
      <c r="C26" s="326">
        <v>26</v>
      </c>
      <c r="D26" s="319"/>
      <c r="E26" s="352">
        <v>1</v>
      </c>
      <c r="F26" s="352">
        <v>1</v>
      </c>
      <c r="G26" s="352"/>
      <c r="H26" s="326" t="s">
        <v>35</v>
      </c>
      <c r="I26" s="327">
        <v>2.9398148148148148E-3</v>
      </c>
      <c r="J26" s="327">
        <v>1.8981481481481482E-3</v>
      </c>
      <c r="K26" s="327">
        <v>2.1064814814814813E-3</v>
      </c>
      <c r="L26" s="327">
        <v>1.4583333333333334E-3</v>
      </c>
      <c r="M26" s="327">
        <v>2.4768518518518516E-3</v>
      </c>
      <c r="N26" s="327">
        <v>2.9166666666666668E-3</v>
      </c>
      <c r="O26" s="327">
        <v>3.6805555555555554E-3</v>
      </c>
      <c r="P26" s="328">
        <f t="shared" ref="P26:P32" si="1">SUM(I26:O26)</f>
        <v>1.7476851851851851E-2</v>
      </c>
      <c r="Q26" s="323"/>
      <c r="R26" s="324"/>
      <c r="S26" s="324"/>
      <c r="T26" s="324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</row>
    <row r="27" spans="1:32" x14ac:dyDescent="0.2">
      <c r="A27" s="319">
        <v>37399</v>
      </c>
      <c r="B27" s="319" t="s">
        <v>469</v>
      </c>
      <c r="C27" s="326">
        <v>27</v>
      </c>
      <c r="D27" s="319"/>
      <c r="E27" s="352">
        <v>1</v>
      </c>
      <c r="F27" s="352">
        <v>1</v>
      </c>
      <c r="G27" s="352"/>
      <c r="H27" s="326" t="s">
        <v>35</v>
      </c>
      <c r="I27" s="327">
        <v>2.8703703703703708E-3</v>
      </c>
      <c r="J27" s="327">
        <v>1.8402777777777777E-3</v>
      </c>
      <c r="K27" s="327">
        <v>2.2222222222222222E-3</v>
      </c>
      <c r="L27" s="327">
        <v>1.261574074074074E-3</v>
      </c>
      <c r="M27" s="327">
        <v>2.6504629629629625E-3</v>
      </c>
      <c r="N27" s="327">
        <v>2.8472222222222219E-3</v>
      </c>
      <c r="O27" s="327">
        <v>3.8541666666666668E-3</v>
      </c>
      <c r="P27" s="328">
        <f t="shared" si="1"/>
        <v>1.7546296296296296E-2</v>
      </c>
      <c r="Q27" s="323"/>
      <c r="R27" s="327"/>
      <c r="S27" s="324"/>
      <c r="T27" s="324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</row>
    <row r="28" spans="1:32" ht="12.75" customHeight="1" x14ac:dyDescent="0.2">
      <c r="A28" s="319">
        <v>37756</v>
      </c>
      <c r="B28" s="319" t="s">
        <v>469</v>
      </c>
      <c r="C28" s="326">
        <v>28</v>
      </c>
      <c r="D28" s="319"/>
      <c r="E28" s="352">
        <v>1</v>
      </c>
      <c r="F28" s="352">
        <v>1</v>
      </c>
      <c r="G28" s="352"/>
      <c r="H28" s="330" t="s">
        <v>35</v>
      </c>
      <c r="I28" s="331">
        <v>2.8703703703703708E-3</v>
      </c>
      <c r="J28" s="331">
        <v>2.1527777777777778E-3</v>
      </c>
      <c r="K28" s="331">
        <v>2.2337962962962967E-3</v>
      </c>
      <c r="L28" s="331">
        <v>1.2037037037037038E-3</v>
      </c>
      <c r="M28" s="331">
        <v>2.5925925925925925E-3</v>
      </c>
      <c r="N28" s="331">
        <v>2.9050925925925928E-3</v>
      </c>
      <c r="O28" s="331">
        <v>3.5995370370370369E-3</v>
      </c>
      <c r="P28" s="332">
        <f t="shared" si="1"/>
        <v>1.755787037037037E-2</v>
      </c>
      <c r="Q28" s="323"/>
      <c r="R28" s="323"/>
      <c r="S28" s="324"/>
      <c r="T28" s="324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</row>
    <row r="29" spans="1:32" x14ac:dyDescent="0.2">
      <c r="A29" s="319">
        <v>37796</v>
      </c>
      <c r="B29" s="319" t="s">
        <v>469</v>
      </c>
      <c r="C29" s="326">
        <v>29</v>
      </c>
      <c r="D29" s="319"/>
      <c r="E29" s="352">
        <v>1</v>
      </c>
      <c r="F29" s="352">
        <v>1</v>
      </c>
      <c r="G29" s="352"/>
      <c r="H29" s="326" t="s">
        <v>35</v>
      </c>
      <c r="I29" s="327">
        <v>2.8472222222222219E-3</v>
      </c>
      <c r="J29" s="327">
        <v>2.0370370370370373E-3</v>
      </c>
      <c r="K29" s="327">
        <v>2.1527777777777778E-3</v>
      </c>
      <c r="L29" s="327">
        <v>1.3194444444444443E-3</v>
      </c>
      <c r="M29" s="327">
        <v>2.5000000000000001E-3</v>
      </c>
      <c r="N29" s="327">
        <v>2.8587962962962963E-3</v>
      </c>
      <c r="O29" s="327">
        <v>3.6689814814814814E-3</v>
      </c>
      <c r="P29" s="328">
        <f t="shared" si="1"/>
        <v>1.7384259259259259E-2</v>
      </c>
      <c r="Q29" s="324"/>
      <c r="R29" s="324"/>
      <c r="S29" s="324"/>
      <c r="T29" s="324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</row>
    <row r="30" spans="1:32" x14ac:dyDescent="0.2">
      <c r="A30" s="319">
        <v>38595</v>
      </c>
      <c r="B30" s="319" t="s">
        <v>469</v>
      </c>
      <c r="C30" s="326">
        <v>30</v>
      </c>
      <c r="D30" s="319"/>
      <c r="E30" s="352">
        <v>1</v>
      </c>
      <c r="F30" s="352">
        <v>1</v>
      </c>
      <c r="G30" s="352"/>
      <c r="H30" s="320" t="s">
        <v>35</v>
      </c>
      <c r="I30" s="327">
        <v>2.9166666666666668E-3</v>
      </c>
      <c r="J30" s="327">
        <v>1.8518518518518517E-3</v>
      </c>
      <c r="K30" s="327">
        <v>2.0833333333333333E-3</v>
      </c>
      <c r="L30" s="327">
        <v>1.2731481481481483E-3</v>
      </c>
      <c r="M30" s="327">
        <v>2.4305555555555556E-3</v>
      </c>
      <c r="N30" s="327">
        <v>2.7893518518518519E-3</v>
      </c>
      <c r="O30" s="327">
        <v>3.4606481481481485E-3</v>
      </c>
      <c r="P30" s="328">
        <f t="shared" si="1"/>
        <v>1.6805555555555556E-2</v>
      </c>
      <c r="Q30" s="323"/>
      <c r="R30" s="324"/>
      <c r="S30" s="324"/>
      <c r="T30" s="324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</row>
    <row r="31" spans="1:32" x14ac:dyDescent="0.2">
      <c r="A31" s="319">
        <v>39584</v>
      </c>
      <c r="B31" s="319" t="s">
        <v>469</v>
      </c>
      <c r="C31" s="326">
        <v>31</v>
      </c>
      <c r="D31" s="319"/>
      <c r="E31" s="352">
        <v>1</v>
      </c>
      <c r="F31" s="352">
        <v>1</v>
      </c>
      <c r="G31" s="352"/>
      <c r="H31" s="320" t="s">
        <v>35</v>
      </c>
      <c r="I31" s="327">
        <v>2.8587962962962963E-3</v>
      </c>
      <c r="J31" s="327">
        <v>1.6666666666666668E-3</v>
      </c>
      <c r="K31" s="327">
        <v>2.0370370370370373E-3</v>
      </c>
      <c r="L31" s="327">
        <v>1.261574074074074E-3</v>
      </c>
      <c r="M31" s="327">
        <v>2.5810185185185185E-3</v>
      </c>
      <c r="N31" s="327">
        <v>2.7199074074074074E-3</v>
      </c>
      <c r="O31" s="327">
        <v>3.5763888888888894E-3</v>
      </c>
      <c r="P31" s="328">
        <f t="shared" si="1"/>
        <v>1.6701388888888891E-2</v>
      </c>
      <c r="Q31" s="323"/>
      <c r="R31" s="324"/>
      <c r="S31" s="324"/>
      <c r="T31" s="324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</row>
    <row r="32" spans="1:32" x14ac:dyDescent="0.2">
      <c r="A32" s="319">
        <v>39982</v>
      </c>
      <c r="B32" s="319" t="s">
        <v>469</v>
      </c>
      <c r="C32" s="326">
        <v>32</v>
      </c>
      <c r="D32" s="319"/>
      <c r="E32" s="352">
        <v>1</v>
      </c>
      <c r="F32" s="352">
        <v>1</v>
      </c>
      <c r="G32" s="352"/>
      <c r="H32" s="320" t="s">
        <v>35</v>
      </c>
      <c r="I32" s="321">
        <v>2.8587962962962963E-3</v>
      </c>
      <c r="J32" s="321">
        <v>1.6319444444444445E-3</v>
      </c>
      <c r="K32" s="321">
        <v>2.1180555555555553E-3</v>
      </c>
      <c r="L32" s="321">
        <v>1.3310185185185185E-3</v>
      </c>
      <c r="M32" s="321">
        <v>2.4074074074074076E-3</v>
      </c>
      <c r="N32" s="321">
        <v>2.7662037037037034E-3</v>
      </c>
      <c r="O32" s="321">
        <v>3.6574074074074074E-3</v>
      </c>
      <c r="P32" s="322">
        <f t="shared" si="1"/>
        <v>1.6770833333333332E-2</v>
      </c>
      <c r="Q32" s="323"/>
      <c r="R32" s="327"/>
      <c r="S32" s="324"/>
      <c r="T32" s="324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</row>
    <row r="33" spans="1:32" x14ac:dyDescent="0.2">
      <c r="A33" s="319">
        <v>37756</v>
      </c>
      <c r="B33" s="319" t="s">
        <v>469</v>
      </c>
      <c r="C33" s="326">
        <v>33</v>
      </c>
      <c r="D33" s="319"/>
      <c r="E33" s="352">
        <v>1</v>
      </c>
      <c r="F33" s="352">
        <v>1</v>
      </c>
      <c r="G33" s="352"/>
      <c r="H33" s="326" t="s">
        <v>45</v>
      </c>
      <c r="I33" s="327"/>
      <c r="J33" s="327" t="s">
        <v>46</v>
      </c>
      <c r="K33" s="327" t="s">
        <v>46</v>
      </c>
      <c r="L33" s="327" t="s">
        <v>46</v>
      </c>
      <c r="M33" s="327" t="s">
        <v>46</v>
      </c>
      <c r="N33" s="327" t="s">
        <v>46</v>
      </c>
      <c r="O33" s="327" t="s">
        <v>46</v>
      </c>
      <c r="P33" s="328">
        <v>1.9155092592592592E-2</v>
      </c>
      <c r="Q33" s="323"/>
      <c r="R33" s="324"/>
      <c r="S33" s="324"/>
      <c r="T33" s="324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</row>
    <row r="34" spans="1:32" x14ac:dyDescent="0.2">
      <c r="A34" s="319">
        <v>41807</v>
      </c>
      <c r="B34" s="319" t="s">
        <v>469</v>
      </c>
      <c r="C34" s="326">
        <v>34</v>
      </c>
      <c r="D34" s="319"/>
      <c r="E34" s="352">
        <v>1</v>
      </c>
      <c r="F34" s="352">
        <v>1</v>
      </c>
      <c r="G34" s="352"/>
      <c r="H34" s="320" t="s">
        <v>47</v>
      </c>
      <c r="I34" s="321">
        <v>4.0393518518518521E-3</v>
      </c>
      <c r="J34" s="321">
        <v>2.1759259259259258E-3</v>
      </c>
      <c r="K34" s="321">
        <v>2.7546296296296294E-3</v>
      </c>
      <c r="L34" s="321">
        <v>1.712962962962963E-3</v>
      </c>
      <c r="M34" s="321">
        <v>3.3449074074074071E-3</v>
      </c>
      <c r="N34" s="321">
        <v>3.3449074074074071E-3</v>
      </c>
      <c r="O34" s="321">
        <v>4.7453703703703703E-3</v>
      </c>
      <c r="P34" s="322">
        <f t="shared" ref="P34:P41" si="2">SUM(I34:O34)</f>
        <v>2.2118055555555557E-2</v>
      </c>
      <c r="Q34" s="323"/>
      <c r="R34" s="324"/>
      <c r="S34" s="324"/>
      <c r="T34" s="324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</row>
    <row r="35" spans="1:32" x14ac:dyDescent="0.2">
      <c r="A35" s="319">
        <v>42178</v>
      </c>
      <c r="B35" s="319" t="s">
        <v>469</v>
      </c>
      <c r="C35" s="326">
        <v>35</v>
      </c>
      <c r="D35" s="319"/>
      <c r="E35" s="352">
        <v>1</v>
      </c>
      <c r="F35" s="352">
        <v>1</v>
      </c>
      <c r="G35" s="352"/>
      <c r="H35" s="326" t="s">
        <v>47</v>
      </c>
      <c r="I35" s="321">
        <v>3.2523148148148147E-3</v>
      </c>
      <c r="J35" s="321">
        <v>2.3379629629629631E-3</v>
      </c>
      <c r="K35" s="321">
        <v>2.7777777777777779E-3</v>
      </c>
      <c r="L35" s="321">
        <v>1.4236111111111112E-3</v>
      </c>
      <c r="M35" s="321">
        <v>3.3449074074074076E-3</v>
      </c>
      <c r="N35" s="321">
        <v>3.3912037037037036E-3</v>
      </c>
      <c r="O35" s="321">
        <v>4.6874999999999998E-3</v>
      </c>
      <c r="P35" s="322">
        <f t="shared" si="2"/>
        <v>2.1215277777777781E-2</v>
      </c>
      <c r="Q35" s="323"/>
      <c r="R35" s="324"/>
      <c r="S35" s="324"/>
      <c r="T35" s="324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</row>
    <row r="36" spans="1:32" x14ac:dyDescent="0.2">
      <c r="A36" s="319">
        <v>37497</v>
      </c>
      <c r="B36" s="319" t="s">
        <v>469</v>
      </c>
      <c r="C36" s="326">
        <v>36</v>
      </c>
      <c r="D36" s="319"/>
      <c r="E36" s="352">
        <v>1</v>
      </c>
      <c r="F36" s="352">
        <v>1</v>
      </c>
      <c r="G36" s="352"/>
      <c r="H36" s="330" t="s">
        <v>48</v>
      </c>
      <c r="I36" s="331">
        <v>2.4189814814814816E-3</v>
      </c>
      <c r="J36" s="329">
        <v>1.4351851851851854E-3</v>
      </c>
      <c r="K36" s="331">
        <v>1.7592592592592592E-3</v>
      </c>
      <c r="L36" s="331">
        <v>1.1111111111111111E-3</v>
      </c>
      <c r="M36" s="331">
        <v>2.0138888888888888E-3</v>
      </c>
      <c r="N36" s="331">
        <v>2.4074074074074076E-3</v>
      </c>
      <c r="O36" s="331">
        <v>3.1712962962962958E-3</v>
      </c>
      <c r="P36" s="332">
        <f t="shared" si="2"/>
        <v>1.4317129629629629E-2</v>
      </c>
      <c r="Q36" s="323"/>
      <c r="R36" s="324"/>
      <c r="S36" s="324"/>
      <c r="T36" s="324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</row>
    <row r="37" spans="1:32" x14ac:dyDescent="0.2">
      <c r="A37" s="333">
        <v>40057</v>
      </c>
      <c r="B37" s="319" t="s">
        <v>469</v>
      </c>
      <c r="C37" s="326">
        <v>37</v>
      </c>
      <c r="D37" s="319"/>
      <c r="E37" s="352">
        <v>1</v>
      </c>
      <c r="F37" s="352">
        <v>1</v>
      </c>
      <c r="G37" s="352"/>
      <c r="H37" s="330" t="s">
        <v>49</v>
      </c>
      <c r="I37" s="331">
        <v>2.488425925925926E-3</v>
      </c>
      <c r="J37" s="331">
        <v>1.7939814814814815E-3</v>
      </c>
      <c r="K37" s="331">
        <v>1.8634259259259261E-3</v>
      </c>
      <c r="L37" s="331">
        <v>1.1226851851851851E-3</v>
      </c>
      <c r="M37" s="331">
        <v>2.0717592592592593E-3</v>
      </c>
      <c r="N37" s="331">
        <v>2.4421296296296296E-3</v>
      </c>
      <c r="O37" s="331">
        <v>3.0787037037037037E-3</v>
      </c>
      <c r="P37" s="332">
        <f t="shared" si="2"/>
        <v>1.486111111111111E-2</v>
      </c>
      <c r="Q37" s="323"/>
      <c r="R37" s="324"/>
      <c r="S37" s="324"/>
      <c r="T37" s="324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</row>
    <row r="38" spans="1:32" x14ac:dyDescent="0.2">
      <c r="A38" s="319">
        <v>36279</v>
      </c>
      <c r="B38" s="319" t="s">
        <v>469</v>
      </c>
      <c r="C38" s="326">
        <v>38</v>
      </c>
      <c r="D38" s="319"/>
      <c r="E38" s="352">
        <v>1</v>
      </c>
      <c r="F38" s="352">
        <v>1</v>
      </c>
      <c r="G38" s="352"/>
      <c r="H38" s="326" t="s">
        <v>50</v>
      </c>
      <c r="I38" s="327">
        <v>2.6388888888888885E-3</v>
      </c>
      <c r="J38" s="327">
        <v>1.7708333333333332E-3</v>
      </c>
      <c r="K38" s="327">
        <v>1.8518518518518517E-3</v>
      </c>
      <c r="L38" s="327">
        <v>1.1342592592592591E-3</v>
      </c>
      <c r="M38" s="327">
        <v>2.2916666666666667E-3</v>
      </c>
      <c r="N38" s="327">
        <v>2.5810185185185185E-3</v>
      </c>
      <c r="O38" s="327">
        <v>3.3217592592592591E-3</v>
      </c>
      <c r="P38" s="332">
        <f t="shared" si="2"/>
        <v>1.5590277777777778E-2</v>
      </c>
      <c r="Q38" s="323"/>
      <c r="R38" s="324"/>
      <c r="S38" s="324"/>
      <c r="T38" s="324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</row>
    <row r="39" spans="1:32" x14ac:dyDescent="0.2">
      <c r="A39" s="319">
        <v>36307</v>
      </c>
      <c r="B39" s="319" t="s">
        <v>469</v>
      </c>
      <c r="C39" s="326">
        <v>39</v>
      </c>
      <c r="D39" s="319"/>
      <c r="E39" s="352">
        <v>1</v>
      </c>
      <c r="F39" s="352">
        <v>1</v>
      </c>
      <c r="G39" s="352"/>
      <c r="H39" s="326" t="s">
        <v>50</v>
      </c>
      <c r="I39" s="327">
        <v>2.5925925925925925E-3</v>
      </c>
      <c r="J39" s="327">
        <v>1.7708333333333332E-3</v>
      </c>
      <c r="K39" s="327">
        <v>1.9097222222222222E-3</v>
      </c>
      <c r="L39" s="327">
        <v>1.0879629629629629E-3</v>
      </c>
      <c r="M39" s="327">
        <v>2.1180555555555553E-3</v>
      </c>
      <c r="N39" s="327">
        <v>2.5810185185185185E-3</v>
      </c>
      <c r="O39" s="327">
        <v>3.2986111111111111E-3</v>
      </c>
      <c r="P39" s="328">
        <f t="shared" si="2"/>
        <v>1.5358796296296297E-2</v>
      </c>
      <c r="Q39" s="323"/>
      <c r="R39" s="324"/>
      <c r="S39" s="324"/>
      <c r="T39" s="324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</row>
    <row r="40" spans="1:32" x14ac:dyDescent="0.2">
      <c r="A40" s="319">
        <v>36363</v>
      </c>
      <c r="B40" s="319" t="s">
        <v>469</v>
      </c>
      <c r="C40" s="326">
        <v>40</v>
      </c>
      <c r="D40" s="319"/>
      <c r="E40" s="352">
        <v>1</v>
      </c>
      <c r="F40" s="352">
        <v>1</v>
      </c>
      <c r="G40" s="352"/>
      <c r="H40" s="326" t="s">
        <v>50</v>
      </c>
      <c r="I40" s="327">
        <v>2.685185185185185E-3</v>
      </c>
      <c r="J40" s="327">
        <v>1.8055555555555557E-3</v>
      </c>
      <c r="K40" s="327">
        <v>1.9444444444444442E-3</v>
      </c>
      <c r="L40" s="327">
        <v>1.0763888888888889E-3</v>
      </c>
      <c r="M40" s="327">
        <v>2.1527777777777778E-3</v>
      </c>
      <c r="N40" s="327">
        <v>2.627314814814815E-3</v>
      </c>
      <c r="O40" s="327">
        <v>3.1944444444444442E-3</v>
      </c>
      <c r="P40" s="328">
        <f t="shared" si="2"/>
        <v>1.548611111111111E-2</v>
      </c>
      <c r="Q40" s="323"/>
      <c r="R40" s="327"/>
      <c r="S40" s="324"/>
      <c r="T40" s="324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</row>
    <row r="41" spans="1:32" x14ac:dyDescent="0.2">
      <c r="A41" s="319">
        <v>37497</v>
      </c>
      <c r="B41" s="319" t="s">
        <v>469</v>
      </c>
      <c r="C41" s="326">
        <v>41</v>
      </c>
      <c r="D41" s="319"/>
      <c r="E41" s="352">
        <v>1</v>
      </c>
      <c r="F41" s="352">
        <v>1</v>
      </c>
      <c r="G41" s="352"/>
      <c r="H41" s="330" t="s">
        <v>50</v>
      </c>
      <c r="I41" s="331">
        <v>2.5925925925925925E-3</v>
      </c>
      <c r="J41" s="331">
        <v>1.6435185185185183E-3</v>
      </c>
      <c r="K41" s="331">
        <v>1.8634259259259261E-3</v>
      </c>
      <c r="L41" s="331">
        <v>1.0763888888888889E-3</v>
      </c>
      <c r="M41" s="331">
        <v>2.2453703703703702E-3</v>
      </c>
      <c r="N41" s="331">
        <v>2.5462962962962961E-3</v>
      </c>
      <c r="O41" s="331">
        <v>3.2291666666666666E-3</v>
      </c>
      <c r="P41" s="332">
        <f t="shared" si="2"/>
        <v>1.5196759259259259E-2</v>
      </c>
      <c r="Q41" s="323"/>
      <c r="R41" s="324"/>
      <c r="S41" s="324"/>
      <c r="T41" s="324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</row>
    <row r="42" spans="1:32" ht="12.75" customHeight="1" x14ac:dyDescent="0.2">
      <c r="A42" s="319">
        <v>37756</v>
      </c>
      <c r="B42" s="319" t="s">
        <v>469</v>
      </c>
      <c r="C42" s="326">
        <v>42</v>
      </c>
      <c r="D42" s="319"/>
      <c r="E42" s="352">
        <v>1</v>
      </c>
      <c r="F42" s="352">
        <v>1</v>
      </c>
      <c r="G42" s="352"/>
      <c r="H42" s="326" t="s">
        <v>50</v>
      </c>
      <c r="I42" s="327" t="s">
        <v>46</v>
      </c>
      <c r="J42" s="327" t="s">
        <v>46</v>
      </c>
      <c r="K42" s="327" t="s">
        <v>46</v>
      </c>
      <c r="L42" s="327" t="s">
        <v>46</v>
      </c>
      <c r="M42" s="327" t="s">
        <v>46</v>
      </c>
      <c r="N42" s="327" t="s">
        <v>46</v>
      </c>
      <c r="O42" s="327" t="s">
        <v>46</v>
      </c>
      <c r="P42" s="328">
        <v>1.6307870370370372E-2</v>
      </c>
      <c r="Q42" s="323"/>
      <c r="R42" s="324"/>
      <c r="S42" s="324"/>
      <c r="T42" s="324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</row>
    <row r="43" spans="1:32" x14ac:dyDescent="0.2">
      <c r="A43" s="319">
        <v>31588</v>
      </c>
      <c r="B43" s="319" t="s">
        <v>469</v>
      </c>
      <c r="C43" s="326">
        <v>43</v>
      </c>
      <c r="D43" s="319"/>
      <c r="E43" s="352">
        <v>1</v>
      </c>
      <c r="F43" s="352">
        <v>1</v>
      </c>
      <c r="G43" s="352"/>
      <c r="H43" s="334" t="s">
        <v>51</v>
      </c>
      <c r="I43" s="335">
        <v>2.7893518518518519E-3</v>
      </c>
      <c r="J43" s="335"/>
      <c r="K43" s="335">
        <v>3.7037037037037034E-3</v>
      </c>
      <c r="L43" s="335">
        <v>1.3310185185185185E-3</v>
      </c>
      <c r="M43" s="335">
        <v>2.4537037037037036E-3</v>
      </c>
      <c r="N43" s="335">
        <v>2.6967592592592594E-3</v>
      </c>
      <c r="O43" s="335">
        <v>3.5648148148148154E-3</v>
      </c>
      <c r="P43" s="336">
        <f t="shared" ref="P43:P50" si="3">SUM(I43:O43)</f>
        <v>1.6539351851851854E-2</v>
      </c>
      <c r="Q43" s="323"/>
      <c r="R43" s="323"/>
      <c r="S43" s="324"/>
      <c r="T43" s="324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</row>
    <row r="44" spans="1:32" x14ac:dyDescent="0.2">
      <c r="A44" s="337">
        <v>31656</v>
      </c>
      <c r="B44" s="319" t="s">
        <v>469</v>
      </c>
      <c r="C44" s="326">
        <v>44</v>
      </c>
      <c r="D44" s="319"/>
      <c r="E44" s="352">
        <v>1</v>
      </c>
      <c r="F44" s="352">
        <v>1</v>
      </c>
      <c r="G44" s="352"/>
      <c r="H44" s="334" t="s">
        <v>51</v>
      </c>
      <c r="I44" s="335">
        <v>2.8009259259259259E-3</v>
      </c>
      <c r="J44" s="335"/>
      <c r="K44" s="335">
        <v>3.8541666666666668E-3</v>
      </c>
      <c r="L44" s="335">
        <v>1.2384259259259258E-3</v>
      </c>
      <c r="M44" s="335">
        <v>2.2106481481481478E-3</v>
      </c>
      <c r="N44" s="335">
        <v>2.7777777777777779E-3</v>
      </c>
      <c r="O44" s="335">
        <v>3.7731481481481483E-3</v>
      </c>
      <c r="P44" s="336">
        <f t="shared" si="3"/>
        <v>1.6655092592592593E-2</v>
      </c>
      <c r="Q44" s="323"/>
      <c r="R44" s="324"/>
      <c r="S44" s="324"/>
      <c r="T44" s="324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</row>
    <row r="45" spans="1:32" x14ac:dyDescent="0.2">
      <c r="A45" s="319">
        <v>37861</v>
      </c>
      <c r="B45" s="319" t="s">
        <v>469</v>
      </c>
      <c r="C45" s="326">
        <v>45</v>
      </c>
      <c r="D45" s="319"/>
      <c r="E45" s="352">
        <v>1</v>
      </c>
      <c r="F45" s="352">
        <v>1</v>
      </c>
      <c r="G45" s="352"/>
      <c r="H45" s="326" t="s">
        <v>53</v>
      </c>
      <c r="I45" s="327">
        <v>3.0555555555555557E-3</v>
      </c>
      <c r="J45" s="327">
        <v>1.8634259259259261E-3</v>
      </c>
      <c r="K45" s="327">
        <v>2.1759259259259258E-3</v>
      </c>
      <c r="L45" s="327">
        <v>1.25E-3</v>
      </c>
      <c r="M45" s="327">
        <v>2.6041666666666665E-3</v>
      </c>
      <c r="N45" s="327">
        <v>2.9282407407407412E-3</v>
      </c>
      <c r="O45" s="327">
        <v>3.7152777777777774E-3</v>
      </c>
      <c r="P45" s="328">
        <f t="shared" si="3"/>
        <v>1.759259259259259E-2</v>
      </c>
      <c r="Q45" s="324"/>
      <c r="R45" s="327"/>
      <c r="S45" s="324"/>
      <c r="T45" s="324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</row>
    <row r="46" spans="1:32" x14ac:dyDescent="0.2">
      <c r="A46" s="319">
        <v>36027</v>
      </c>
      <c r="B46" s="319" t="s">
        <v>469</v>
      </c>
      <c r="C46" s="326">
        <v>46</v>
      </c>
      <c r="D46" s="319" t="s">
        <v>481</v>
      </c>
      <c r="E46" s="352">
        <v>1</v>
      </c>
      <c r="F46" s="352">
        <v>1</v>
      </c>
      <c r="G46" s="352"/>
      <c r="H46" s="326" t="s">
        <v>482</v>
      </c>
      <c r="I46" s="327">
        <v>4.1898148148148146E-3</v>
      </c>
      <c r="J46" s="327">
        <v>2.8356481481481479E-3</v>
      </c>
      <c r="K46" s="327">
        <v>3.3564814814814811E-3</v>
      </c>
      <c r="L46" s="327">
        <v>2.3032407407407407E-3</v>
      </c>
      <c r="M46" s="327">
        <v>4.2592592592592595E-3</v>
      </c>
      <c r="N46" s="327">
        <v>4.5254629629629629E-3</v>
      </c>
      <c r="O46" s="327">
        <v>6.168981481481481E-3</v>
      </c>
      <c r="P46" s="328">
        <f t="shared" si="3"/>
        <v>2.7638888888888886E-2</v>
      </c>
      <c r="Q46" s="323"/>
      <c r="R46" s="323"/>
      <c r="S46" s="324"/>
      <c r="T46" s="324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</row>
    <row r="47" spans="1:32" x14ac:dyDescent="0.2">
      <c r="A47" s="319">
        <v>37756</v>
      </c>
      <c r="B47" s="319" t="s">
        <v>469</v>
      </c>
      <c r="C47" s="326">
        <v>47</v>
      </c>
      <c r="D47" s="319"/>
      <c r="E47" s="352">
        <v>1</v>
      </c>
      <c r="F47" s="352">
        <v>1</v>
      </c>
      <c r="G47" s="352"/>
      <c r="H47" s="326" t="s">
        <v>55</v>
      </c>
      <c r="I47" s="327">
        <v>3.0555555555555557E-3</v>
      </c>
      <c r="J47" s="327">
        <v>2.615740740740741E-3</v>
      </c>
      <c r="K47" s="327">
        <v>2.3032407407407407E-3</v>
      </c>
      <c r="L47" s="327">
        <v>1.2962962962962963E-3</v>
      </c>
      <c r="M47" s="327">
        <v>2.8587962962962963E-3</v>
      </c>
      <c r="N47" s="327">
        <v>2.9861111111111113E-3</v>
      </c>
      <c r="O47" s="327">
        <v>3.8541666666666668E-3</v>
      </c>
      <c r="P47" s="328">
        <f t="shared" si="3"/>
        <v>1.8969907407407408E-2</v>
      </c>
      <c r="Q47" s="323"/>
      <c r="R47" s="324"/>
      <c r="S47" s="324"/>
      <c r="T47" s="324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</row>
    <row r="48" spans="1:32" x14ac:dyDescent="0.2">
      <c r="A48" s="319">
        <v>37861</v>
      </c>
      <c r="B48" s="319" t="s">
        <v>469</v>
      </c>
      <c r="C48" s="326">
        <v>48</v>
      </c>
      <c r="D48" s="319"/>
      <c r="E48" s="352">
        <v>1</v>
      </c>
      <c r="F48" s="352">
        <v>1</v>
      </c>
      <c r="G48" s="352"/>
      <c r="H48" s="330" t="s">
        <v>55</v>
      </c>
      <c r="I48" s="331">
        <v>3.2060185185185191E-3</v>
      </c>
      <c r="J48" s="331">
        <v>2.4537037037037036E-3</v>
      </c>
      <c r="K48" s="331">
        <v>2.3958333333333336E-3</v>
      </c>
      <c r="L48" s="331">
        <v>1.1805555555555556E-3</v>
      </c>
      <c r="M48" s="331">
        <v>3.1134259259259257E-3</v>
      </c>
      <c r="N48" s="331">
        <v>3.1018518518518522E-3</v>
      </c>
      <c r="O48" s="331">
        <v>3.9120370370370368E-3</v>
      </c>
      <c r="P48" s="328">
        <f t="shared" si="3"/>
        <v>1.9363425925925926E-2</v>
      </c>
      <c r="Q48" s="324"/>
      <c r="R48" s="324"/>
      <c r="S48" s="324"/>
      <c r="T48" s="324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</row>
    <row r="49" spans="1:32" x14ac:dyDescent="0.2">
      <c r="A49" s="319">
        <v>38595</v>
      </c>
      <c r="B49" s="319" t="s">
        <v>469</v>
      </c>
      <c r="C49" s="326">
        <v>49</v>
      </c>
      <c r="D49" s="319"/>
      <c r="E49" s="352">
        <v>1</v>
      </c>
      <c r="F49" s="352">
        <v>1</v>
      </c>
      <c r="G49" s="352"/>
      <c r="H49" s="327" t="s">
        <v>55</v>
      </c>
      <c r="I49" s="331">
        <v>2.9745370370370373E-3</v>
      </c>
      <c r="J49" s="331">
        <v>2.1990740740740742E-3</v>
      </c>
      <c r="K49" s="331">
        <v>2.1064814814814813E-3</v>
      </c>
      <c r="L49" s="331">
        <v>1.2152777777777778E-3</v>
      </c>
      <c r="M49" s="331">
        <v>2.627314814814815E-3</v>
      </c>
      <c r="N49" s="331">
        <v>2.7546296296296294E-3</v>
      </c>
      <c r="O49" s="331">
        <v>3.483796296296296E-3</v>
      </c>
      <c r="P49" s="328">
        <f t="shared" si="3"/>
        <v>1.7361111111111112E-2</v>
      </c>
      <c r="Q49" s="323"/>
      <c r="R49" s="324"/>
      <c r="S49" s="324"/>
      <c r="T49" s="324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</row>
    <row r="50" spans="1:32" x14ac:dyDescent="0.2">
      <c r="A50" s="319">
        <v>39268</v>
      </c>
      <c r="B50" s="319" t="s">
        <v>469</v>
      </c>
      <c r="C50" s="326">
        <v>50</v>
      </c>
      <c r="D50" s="319"/>
      <c r="E50" s="352">
        <v>1</v>
      </c>
      <c r="F50" s="352">
        <v>1</v>
      </c>
      <c r="G50" s="352"/>
      <c r="H50" s="330" t="s">
        <v>55</v>
      </c>
      <c r="I50" s="331">
        <v>2.9282407407407412E-3</v>
      </c>
      <c r="J50" s="331">
        <v>2.0023148148148148E-3</v>
      </c>
      <c r="K50" s="331">
        <v>2.1064814814814813E-3</v>
      </c>
      <c r="L50" s="331">
        <v>1.2037037037037038E-3</v>
      </c>
      <c r="M50" s="331">
        <v>2.5462962962962961E-3</v>
      </c>
      <c r="N50" s="331">
        <v>2.9398148148148148E-3</v>
      </c>
      <c r="O50" s="331">
        <v>3.7152777777777774E-3</v>
      </c>
      <c r="P50" s="328">
        <f t="shared" si="3"/>
        <v>1.744212962962963E-2</v>
      </c>
      <c r="Q50" s="338"/>
      <c r="R50" s="324"/>
      <c r="S50" s="324"/>
      <c r="T50" s="324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</row>
    <row r="51" spans="1:32" x14ac:dyDescent="0.2">
      <c r="A51" s="319">
        <v>39982</v>
      </c>
      <c r="B51" s="319" t="s">
        <v>469</v>
      </c>
      <c r="C51" s="326">
        <v>51</v>
      </c>
      <c r="D51" s="319"/>
      <c r="E51" s="352">
        <v>1</v>
      </c>
      <c r="F51" s="352">
        <v>1</v>
      </c>
      <c r="G51" s="352"/>
      <c r="H51" s="320" t="s">
        <v>55</v>
      </c>
      <c r="I51" s="321">
        <v>3.1018518518518522E-3</v>
      </c>
      <c r="J51" s="321">
        <v>2.0370370370370373E-3</v>
      </c>
      <c r="K51" s="321">
        <v>2.2569444444444447E-3</v>
      </c>
      <c r="L51" s="321">
        <v>1.3310185185185185E-3</v>
      </c>
      <c r="M51" s="321">
        <v>2.7893518518518519E-3</v>
      </c>
      <c r="N51" s="321">
        <v>2.8356481481481479E-3</v>
      </c>
      <c r="O51" s="321">
        <v>3.7152777777777774E-3</v>
      </c>
      <c r="P51" s="322">
        <f t="shared" ref="P51:P58" si="4">SUM(I51:O51)</f>
        <v>1.8067129629629627E-2</v>
      </c>
      <c r="Q51" s="323"/>
      <c r="R51" s="324"/>
      <c r="S51" s="324"/>
      <c r="T51" s="324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</row>
    <row r="52" spans="1:32" x14ac:dyDescent="0.2">
      <c r="A52" s="319">
        <v>34454</v>
      </c>
      <c r="B52" s="319" t="s">
        <v>469</v>
      </c>
      <c r="C52" s="326">
        <v>52</v>
      </c>
      <c r="D52" s="319"/>
      <c r="E52" s="352">
        <v>1</v>
      </c>
      <c r="F52" s="352">
        <v>1</v>
      </c>
      <c r="G52" s="352"/>
      <c r="H52" s="326" t="s">
        <v>58</v>
      </c>
      <c r="I52" s="327">
        <v>2.615740740740741E-3</v>
      </c>
      <c r="J52" s="327"/>
      <c r="K52" s="327">
        <v>3.8194444444444443E-3</v>
      </c>
      <c r="L52" s="327">
        <v>1.1574074074074073E-3</v>
      </c>
      <c r="M52" s="327">
        <v>2.4652777777777776E-3</v>
      </c>
      <c r="N52" s="327">
        <v>2.685185185185185E-3</v>
      </c>
      <c r="O52" s="327">
        <v>3.530092592592592E-3</v>
      </c>
      <c r="P52" s="328">
        <f t="shared" si="4"/>
        <v>1.6273148148148148E-2</v>
      </c>
      <c r="Q52" s="323"/>
      <c r="R52" s="324"/>
      <c r="S52" s="324"/>
      <c r="T52" s="324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</row>
    <row r="53" spans="1:32" x14ac:dyDescent="0.2">
      <c r="A53" s="319">
        <v>36307</v>
      </c>
      <c r="B53" s="319" t="s">
        <v>469</v>
      </c>
      <c r="C53" s="326">
        <v>53</v>
      </c>
      <c r="D53" s="319"/>
      <c r="E53" s="352">
        <v>1</v>
      </c>
      <c r="F53" s="352">
        <v>1</v>
      </c>
      <c r="G53" s="352"/>
      <c r="H53" s="326" t="s">
        <v>58</v>
      </c>
      <c r="I53" s="327">
        <v>2.5810185185185185E-3</v>
      </c>
      <c r="J53" s="327">
        <v>1.7476851851851852E-3</v>
      </c>
      <c r="K53" s="327">
        <v>1.9097222222222222E-3</v>
      </c>
      <c r="L53" s="327">
        <v>1.0648148148148147E-3</v>
      </c>
      <c r="M53" s="327">
        <v>2.1180555555555553E-3</v>
      </c>
      <c r="N53" s="327">
        <v>2.5231481481481481E-3</v>
      </c>
      <c r="O53" s="327">
        <v>3.2638888888888891E-3</v>
      </c>
      <c r="P53" s="328">
        <f t="shared" si="4"/>
        <v>1.5208333333333332E-2</v>
      </c>
      <c r="Q53" s="323"/>
      <c r="R53" s="324"/>
      <c r="S53" s="324"/>
      <c r="T53" s="324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</row>
    <row r="54" spans="1:32" x14ac:dyDescent="0.2">
      <c r="A54" s="319">
        <v>36363</v>
      </c>
      <c r="B54" s="319" t="s">
        <v>469</v>
      </c>
      <c r="C54" s="326">
        <v>54</v>
      </c>
      <c r="D54" s="319"/>
      <c r="E54" s="352">
        <v>1</v>
      </c>
      <c r="F54" s="352">
        <v>1</v>
      </c>
      <c r="G54" s="352"/>
      <c r="H54" s="326" t="s">
        <v>58</v>
      </c>
      <c r="I54" s="327">
        <v>2.615740740740741E-3</v>
      </c>
      <c r="J54" s="327">
        <v>1.7592592592592592E-3</v>
      </c>
      <c r="K54" s="327">
        <v>1.9444444444444442E-3</v>
      </c>
      <c r="L54" s="331">
        <v>1.0416666666666667E-3</v>
      </c>
      <c r="M54" s="327">
        <v>2.2337962962962967E-3</v>
      </c>
      <c r="N54" s="327">
        <v>2.5347222222222221E-3</v>
      </c>
      <c r="O54" s="327">
        <v>3.2407407407407406E-3</v>
      </c>
      <c r="P54" s="328">
        <f t="shared" si="4"/>
        <v>1.5370370370370369E-2</v>
      </c>
      <c r="Q54" s="323"/>
      <c r="R54" s="327"/>
      <c r="S54" s="324"/>
      <c r="T54" s="324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</row>
    <row r="55" spans="1:32" x14ac:dyDescent="0.2">
      <c r="A55" s="319">
        <v>38511</v>
      </c>
      <c r="B55" s="319" t="s">
        <v>469</v>
      </c>
      <c r="C55" s="326">
        <v>55</v>
      </c>
      <c r="D55" s="319"/>
      <c r="E55" s="352">
        <v>1</v>
      </c>
      <c r="F55" s="352">
        <v>1</v>
      </c>
      <c r="G55" s="352"/>
      <c r="H55" s="339" t="s">
        <v>59</v>
      </c>
      <c r="I55" s="327">
        <v>2.6388888888888885E-3</v>
      </c>
      <c r="J55" s="327">
        <v>1.689814814814815E-3</v>
      </c>
      <c r="K55" s="327">
        <v>1.9791666666666668E-3</v>
      </c>
      <c r="L55" s="327">
        <v>1.1805555555555556E-3</v>
      </c>
      <c r="M55" s="327">
        <v>2.3726851851851851E-3</v>
      </c>
      <c r="N55" s="327">
        <v>2.615740740740741E-3</v>
      </c>
      <c r="O55" s="327">
        <v>3.2407407407407406E-3</v>
      </c>
      <c r="P55" s="328">
        <f t="shared" si="4"/>
        <v>1.5717592592592592E-2</v>
      </c>
      <c r="Q55" s="323"/>
      <c r="R55" s="324"/>
      <c r="S55" s="324"/>
      <c r="T55" s="324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</row>
    <row r="56" spans="1:32" x14ac:dyDescent="0.2">
      <c r="A56" s="319">
        <v>37756</v>
      </c>
      <c r="B56" s="319" t="s">
        <v>469</v>
      </c>
      <c r="C56" s="326">
        <v>56</v>
      </c>
      <c r="D56" s="319"/>
      <c r="E56" s="352">
        <v>1</v>
      </c>
      <c r="F56" s="352">
        <v>1</v>
      </c>
      <c r="G56" s="352"/>
      <c r="H56" s="326" t="s">
        <v>60</v>
      </c>
      <c r="I56" s="327">
        <v>2.9282407407407412E-3</v>
      </c>
      <c r="J56" s="327">
        <v>1.9791666666666668E-3</v>
      </c>
      <c r="K56" s="327">
        <v>1.9675925925925928E-3</v>
      </c>
      <c r="L56" s="327">
        <v>1.25E-3</v>
      </c>
      <c r="M56" s="327">
        <v>2.3495370370370371E-3</v>
      </c>
      <c r="N56" s="327">
        <v>2.6620370370370374E-3</v>
      </c>
      <c r="O56" s="327">
        <v>3.3680555555555551E-3</v>
      </c>
      <c r="P56" s="328">
        <f t="shared" si="4"/>
        <v>1.650462962962963E-2</v>
      </c>
      <c r="Q56" s="323"/>
      <c r="R56" s="324"/>
      <c r="S56" s="324"/>
      <c r="T56" s="324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</row>
    <row r="57" spans="1:32" x14ac:dyDescent="0.2">
      <c r="A57" s="319">
        <v>34464</v>
      </c>
      <c r="B57" s="319" t="s">
        <v>469</v>
      </c>
      <c r="C57" s="326">
        <v>57</v>
      </c>
      <c r="D57" s="319"/>
      <c r="E57" s="352">
        <v>1</v>
      </c>
      <c r="F57" s="352">
        <v>1</v>
      </c>
      <c r="G57" s="352"/>
      <c r="H57" s="326" t="s">
        <v>61</v>
      </c>
      <c r="I57" s="327">
        <v>2.4189814814814816E-3</v>
      </c>
      <c r="J57" s="327"/>
      <c r="K57" s="327">
        <v>3.645833333333333E-3</v>
      </c>
      <c r="L57" s="327">
        <v>1.25E-3</v>
      </c>
      <c r="M57" s="327">
        <v>2.3032407407407407E-3</v>
      </c>
      <c r="N57" s="327">
        <v>2.6504629629629625E-3</v>
      </c>
      <c r="O57" s="327">
        <v>3.4027777777777784E-3</v>
      </c>
      <c r="P57" s="328">
        <f t="shared" si="4"/>
        <v>1.5671296296296294E-2</v>
      </c>
      <c r="Q57" s="323"/>
      <c r="R57" s="324"/>
      <c r="S57" s="324"/>
      <c r="T57" s="324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</row>
    <row r="58" spans="1:32" x14ac:dyDescent="0.2">
      <c r="A58" s="319">
        <v>38595</v>
      </c>
      <c r="B58" s="319" t="s">
        <v>469</v>
      </c>
      <c r="C58" s="326">
        <v>58</v>
      </c>
      <c r="D58" s="319"/>
      <c r="E58" s="352">
        <v>1</v>
      </c>
      <c r="F58" s="352">
        <v>1</v>
      </c>
      <c r="G58" s="352"/>
      <c r="H58" s="320" t="s">
        <v>62</v>
      </c>
      <c r="I58" s="327">
        <v>2.7083333333333334E-3</v>
      </c>
      <c r="J58" s="327">
        <v>1.736111111111111E-3</v>
      </c>
      <c r="K58" s="327">
        <v>1.8865740740740742E-3</v>
      </c>
      <c r="L58" s="327">
        <v>1.1342592592592591E-3</v>
      </c>
      <c r="M58" s="327">
        <v>2.2337962962962967E-3</v>
      </c>
      <c r="N58" s="327">
        <v>2.4768518518518516E-3</v>
      </c>
      <c r="O58" s="327">
        <v>3.0555555555555557E-3</v>
      </c>
      <c r="P58" s="328">
        <f t="shared" si="4"/>
        <v>1.5231481481481483E-2</v>
      </c>
      <c r="Q58" s="323"/>
      <c r="R58" s="324"/>
      <c r="S58" s="324"/>
      <c r="T58" s="324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</row>
    <row r="59" spans="1:32" x14ac:dyDescent="0.2">
      <c r="A59" s="319">
        <v>36363</v>
      </c>
      <c r="B59" s="319" t="s">
        <v>469</v>
      </c>
      <c r="C59" s="326">
        <v>59</v>
      </c>
      <c r="D59" s="319"/>
      <c r="E59" s="352">
        <v>1</v>
      </c>
      <c r="F59" s="352">
        <v>1</v>
      </c>
      <c r="G59" s="352"/>
      <c r="H59" s="326" t="s">
        <v>63</v>
      </c>
      <c r="I59" s="327"/>
      <c r="J59" s="327"/>
      <c r="K59" s="327"/>
      <c r="L59" s="327"/>
      <c r="M59" s="327"/>
      <c r="N59" s="327"/>
      <c r="O59" s="327"/>
      <c r="P59" s="340" t="s">
        <v>64</v>
      </c>
      <c r="Q59" s="323"/>
      <c r="R59" s="324"/>
      <c r="S59" s="324"/>
      <c r="T59" s="324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</row>
    <row r="60" spans="1:32" x14ac:dyDescent="0.2">
      <c r="A60" s="319">
        <v>35929</v>
      </c>
      <c r="B60" s="319" t="s">
        <v>469</v>
      </c>
      <c r="C60" s="326">
        <v>60</v>
      </c>
      <c r="D60" s="319"/>
      <c r="E60" s="352">
        <v>1</v>
      </c>
      <c r="F60" s="352">
        <v>1</v>
      </c>
      <c r="G60" s="352"/>
      <c r="H60" s="326" t="s">
        <v>65</v>
      </c>
      <c r="I60" s="327">
        <v>2.5347222222222221E-3</v>
      </c>
      <c r="J60" s="331">
        <v>1.4699074074074074E-3</v>
      </c>
      <c r="K60" s="327">
        <v>1.7824074074074072E-3</v>
      </c>
      <c r="L60" s="327">
        <v>1.0995370370370371E-3</v>
      </c>
      <c r="M60" s="327">
        <v>2.0254629629629629E-3</v>
      </c>
      <c r="N60" s="327">
        <v>2.4421296296296296E-3</v>
      </c>
      <c r="O60" s="327">
        <v>3.0902777777777782E-3</v>
      </c>
      <c r="P60" s="328">
        <f t="shared" ref="P60:P75" si="5">SUM(I60:O60)</f>
        <v>1.4444444444444444E-2</v>
      </c>
      <c r="Q60" s="323"/>
      <c r="R60" s="324"/>
      <c r="S60" s="324"/>
      <c r="T60" s="324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</row>
    <row r="61" spans="1:32" x14ac:dyDescent="0.2">
      <c r="A61" s="319">
        <v>36027</v>
      </c>
      <c r="B61" s="319" t="s">
        <v>469</v>
      </c>
      <c r="C61" s="326">
        <v>61</v>
      </c>
      <c r="D61" s="319"/>
      <c r="E61" s="352">
        <v>1</v>
      </c>
      <c r="F61" s="352">
        <v>1</v>
      </c>
      <c r="G61" s="352"/>
      <c r="H61" s="326" t="s">
        <v>65</v>
      </c>
      <c r="I61" s="327">
        <v>2.5578703703703705E-3</v>
      </c>
      <c r="J61" s="327">
        <v>1.5625000000000001E-3</v>
      </c>
      <c r="K61" s="329">
        <v>1.689814814814815E-3</v>
      </c>
      <c r="L61" s="327">
        <v>1.1226851851851851E-3</v>
      </c>
      <c r="M61" s="331">
        <v>1.9212962962962962E-3</v>
      </c>
      <c r="N61" s="327">
        <v>2.3726851851851851E-3</v>
      </c>
      <c r="O61" s="327">
        <v>3.0092592592592588E-3</v>
      </c>
      <c r="P61" s="328">
        <f t="shared" si="5"/>
        <v>1.4236111111111111E-2</v>
      </c>
      <c r="Q61" s="323"/>
      <c r="R61" s="324"/>
      <c r="S61" s="324"/>
      <c r="T61" s="324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</row>
    <row r="62" spans="1:32" x14ac:dyDescent="0.2">
      <c r="A62" s="319">
        <v>36279</v>
      </c>
      <c r="B62" s="319" t="s">
        <v>469</v>
      </c>
      <c r="C62" s="326">
        <v>62</v>
      </c>
      <c r="D62" s="319"/>
      <c r="E62" s="352">
        <v>1</v>
      </c>
      <c r="F62" s="352">
        <v>1</v>
      </c>
      <c r="G62" s="352"/>
      <c r="H62" s="326" t="s">
        <v>65</v>
      </c>
      <c r="I62" s="329">
        <v>2.4074074074074076E-3</v>
      </c>
      <c r="J62" s="331">
        <v>1.5625000000000001E-3</v>
      </c>
      <c r="K62" s="329">
        <v>1.689814814814815E-3</v>
      </c>
      <c r="L62" s="331">
        <v>1.0416666666666667E-3</v>
      </c>
      <c r="M62" s="331">
        <v>1.9560185185185184E-3</v>
      </c>
      <c r="N62" s="329">
        <v>2.3263888888888887E-3</v>
      </c>
      <c r="O62" s="329">
        <v>2.9282407407407412E-3</v>
      </c>
      <c r="P62" s="332">
        <f t="shared" si="5"/>
        <v>1.3912037037037039E-2</v>
      </c>
      <c r="Q62" s="323"/>
      <c r="R62" s="324"/>
      <c r="S62" s="324"/>
      <c r="T62" s="324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</row>
    <row r="63" spans="1:32" x14ac:dyDescent="0.2">
      <c r="A63" s="319">
        <v>36363</v>
      </c>
      <c r="B63" s="319" t="s">
        <v>469</v>
      </c>
      <c r="C63" s="326">
        <v>63</v>
      </c>
      <c r="D63" s="319"/>
      <c r="E63" s="352">
        <v>1</v>
      </c>
      <c r="F63" s="352">
        <v>1</v>
      </c>
      <c r="G63" s="352"/>
      <c r="H63" s="326" t="s">
        <v>65</v>
      </c>
      <c r="I63" s="327">
        <v>2.5347222222222221E-3</v>
      </c>
      <c r="J63" s="327">
        <v>1.6666666666666668E-3</v>
      </c>
      <c r="K63" s="327">
        <v>1.8402777777777777E-3</v>
      </c>
      <c r="L63" s="327">
        <v>1.0532407407407407E-3</v>
      </c>
      <c r="M63" s="327">
        <v>1.9907407407407408E-3</v>
      </c>
      <c r="N63" s="327">
        <v>2.488425925925926E-3</v>
      </c>
      <c r="O63" s="327">
        <v>3.0671296296296297E-3</v>
      </c>
      <c r="P63" s="328">
        <f t="shared" si="5"/>
        <v>1.4641203703703703E-2</v>
      </c>
      <c r="Q63" s="323"/>
      <c r="R63" s="324"/>
      <c r="S63" s="324"/>
      <c r="T63" s="324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</row>
    <row r="64" spans="1:32" x14ac:dyDescent="0.2">
      <c r="A64" s="319">
        <v>36657</v>
      </c>
      <c r="B64" s="319" t="s">
        <v>469</v>
      </c>
      <c r="C64" s="326">
        <v>64</v>
      </c>
      <c r="D64" s="319"/>
      <c r="E64" s="352">
        <v>1</v>
      </c>
      <c r="F64" s="352">
        <v>1</v>
      </c>
      <c r="G64" s="352"/>
      <c r="H64" s="326" t="s">
        <v>65</v>
      </c>
      <c r="I64" s="331">
        <v>2.5925925925925925E-3</v>
      </c>
      <c r="J64" s="331">
        <v>1.6435185185185183E-3</v>
      </c>
      <c r="K64" s="331">
        <v>1.7708333333333332E-3</v>
      </c>
      <c r="L64" s="331">
        <v>1.0879629629629629E-3</v>
      </c>
      <c r="M64" s="331">
        <v>1.9907407407407408E-3</v>
      </c>
      <c r="N64" s="331">
        <v>2.3726851851851851E-3</v>
      </c>
      <c r="O64" s="331">
        <v>3.1365740740740742E-3</v>
      </c>
      <c r="P64" s="332">
        <f t="shared" si="5"/>
        <v>1.4594907407407409E-2</v>
      </c>
      <c r="Q64" s="323"/>
      <c r="R64" s="324"/>
      <c r="S64" s="324"/>
      <c r="T64" s="324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</row>
    <row r="65" spans="1:32" x14ac:dyDescent="0.2">
      <c r="A65" s="319">
        <v>37043</v>
      </c>
      <c r="B65" s="319" t="s">
        <v>469</v>
      </c>
      <c r="C65" s="326">
        <v>65</v>
      </c>
      <c r="D65" s="319"/>
      <c r="E65" s="352">
        <v>1</v>
      </c>
      <c r="F65" s="352">
        <v>1</v>
      </c>
      <c r="G65" s="352"/>
      <c r="H65" s="326" t="s">
        <v>65</v>
      </c>
      <c r="I65" s="327">
        <v>2.5462962962962961E-3</v>
      </c>
      <c r="J65" s="327">
        <v>1.6435185185185183E-3</v>
      </c>
      <c r="K65" s="327">
        <v>1.8287037037037037E-3</v>
      </c>
      <c r="L65" s="327">
        <v>1.0879629629629629E-3</v>
      </c>
      <c r="M65" s="327">
        <v>2.0949074074074073E-3</v>
      </c>
      <c r="N65" s="327">
        <v>2.4074074074074076E-3</v>
      </c>
      <c r="O65" s="327">
        <v>3.0671296296296297E-3</v>
      </c>
      <c r="P65" s="328">
        <f t="shared" si="5"/>
        <v>1.4675925925925924E-2</v>
      </c>
      <c r="Q65" s="323"/>
      <c r="R65" s="324"/>
      <c r="S65" s="324"/>
      <c r="T65" s="324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</row>
    <row r="66" spans="1:32" x14ac:dyDescent="0.2">
      <c r="A66" s="319">
        <v>37399</v>
      </c>
      <c r="B66" s="319" t="s">
        <v>469</v>
      </c>
      <c r="C66" s="326">
        <v>66</v>
      </c>
      <c r="D66" s="319"/>
      <c r="E66" s="352">
        <v>1</v>
      </c>
      <c r="F66" s="352">
        <v>1</v>
      </c>
      <c r="G66" s="352"/>
      <c r="H66" s="334" t="s">
        <v>65</v>
      </c>
      <c r="I66" s="335">
        <v>2.5000000000000001E-3</v>
      </c>
      <c r="J66" s="335">
        <v>1.5277777777777779E-3</v>
      </c>
      <c r="K66" s="335">
        <v>1.7245370370370372E-3</v>
      </c>
      <c r="L66" s="335">
        <v>1.1111111111111111E-3</v>
      </c>
      <c r="M66" s="335">
        <v>2.0138888888888888E-3</v>
      </c>
      <c r="N66" s="335">
        <v>2.3958333333333336E-3</v>
      </c>
      <c r="O66" s="335">
        <v>3.0208333333333333E-3</v>
      </c>
      <c r="P66" s="336">
        <f t="shared" si="5"/>
        <v>1.4293981481481482E-2</v>
      </c>
      <c r="Q66" s="323"/>
      <c r="R66" s="323"/>
      <c r="S66" s="324"/>
      <c r="T66" s="324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</row>
    <row r="67" spans="1:32" x14ac:dyDescent="0.2">
      <c r="A67" s="319">
        <v>37497</v>
      </c>
      <c r="B67" s="319" t="s">
        <v>469</v>
      </c>
      <c r="C67" s="326">
        <v>67</v>
      </c>
      <c r="D67" s="319"/>
      <c r="E67" s="352">
        <v>1</v>
      </c>
      <c r="F67" s="352">
        <v>1</v>
      </c>
      <c r="G67" s="352"/>
      <c r="H67" s="330" t="s">
        <v>65</v>
      </c>
      <c r="I67" s="329">
        <v>2.4074074074074076E-3</v>
      </c>
      <c r="J67" s="331">
        <v>1.4814814814814814E-3</v>
      </c>
      <c r="K67" s="331">
        <v>1.7013888888888892E-3</v>
      </c>
      <c r="L67" s="331">
        <v>1.0648148148148147E-3</v>
      </c>
      <c r="M67" s="329">
        <v>1.8981481481481482E-3</v>
      </c>
      <c r="N67" s="331">
        <v>2.3495370370370371E-3</v>
      </c>
      <c r="O67" s="331">
        <v>2.9976851851851848E-3</v>
      </c>
      <c r="P67" s="341">
        <f t="shared" si="5"/>
        <v>1.3900462962962963E-2</v>
      </c>
      <c r="Q67" s="323"/>
      <c r="R67" s="323"/>
      <c r="S67" s="324"/>
      <c r="T67" s="324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</row>
    <row r="68" spans="1:32" x14ac:dyDescent="0.2">
      <c r="A68" s="319">
        <v>37796</v>
      </c>
      <c r="B68" s="319" t="s">
        <v>469</v>
      </c>
      <c r="C68" s="326">
        <v>68</v>
      </c>
      <c r="D68" s="319"/>
      <c r="E68" s="352">
        <v>1</v>
      </c>
      <c r="F68" s="352">
        <v>1</v>
      </c>
      <c r="G68" s="352"/>
      <c r="H68" s="326" t="s">
        <v>65</v>
      </c>
      <c r="I68" s="327">
        <v>2.5231481481481481E-3</v>
      </c>
      <c r="J68" s="327">
        <v>1.7245370370370372E-3</v>
      </c>
      <c r="K68" s="327">
        <v>1.7708333333333332E-3</v>
      </c>
      <c r="L68" s="327">
        <v>1.1226851851851851E-3</v>
      </c>
      <c r="M68" s="327">
        <v>2.0023148148148148E-3</v>
      </c>
      <c r="N68" s="327">
        <v>2.3726851851851851E-3</v>
      </c>
      <c r="O68" s="327">
        <v>3.0324074074074073E-3</v>
      </c>
      <c r="P68" s="328">
        <f t="shared" si="5"/>
        <v>1.4548611111111109E-2</v>
      </c>
      <c r="Q68" s="323"/>
      <c r="R68" s="323"/>
      <c r="S68" s="324"/>
      <c r="T68" s="324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</row>
    <row r="69" spans="1:32" ht="12.75" customHeight="1" x14ac:dyDescent="0.2">
      <c r="A69" s="319">
        <v>37861</v>
      </c>
      <c r="B69" s="319" t="s">
        <v>469</v>
      </c>
      <c r="C69" s="326">
        <v>69</v>
      </c>
      <c r="D69" s="319"/>
      <c r="E69" s="352">
        <v>1</v>
      </c>
      <c r="F69" s="352">
        <v>1</v>
      </c>
      <c r="G69" s="352"/>
      <c r="H69" s="330" t="s">
        <v>65</v>
      </c>
      <c r="I69" s="331">
        <v>2.4652777777777776E-3</v>
      </c>
      <c r="J69" s="331">
        <v>1.712962962962963E-3</v>
      </c>
      <c r="K69" s="331">
        <v>1.7939814814814815E-3</v>
      </c>
      <c r="L69" s="331">
        <v>1.0995370370370371E-3</v>
      </c>
      <c r="M69" s="331">
        <v>2.0833333333333333E-3</v>
      </c>
      <c r="N69" s="331">
        <v>2.3842592592592591E-3</v>
      </c>
      <c r="O69" s="331">
        <v>3.0787037037037037E-3</v>
      </c>
      <c r="P69" s="328">
        <f t="shared" si="5"/>
        <v>1.4618055555555556E-2</v>
      </c>
      <c r="Q69" s="323"/>
      <c r="R69" s="323"/>
      <c r="S69" s="324"/>
      <c r="T69" s="324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</row>
    <row r="70" spans="1:32" x14ac:dyDescent="0.2">
      <c r="A70" s="319">
        <v>38132</v>
      </c>
      <c r="B70" s="319" t="s">
        <v>469</v>
      </c>
      <c r="C70" s="326">
        <v>70</v>
      </c>
      <c r="D70" s="319"/>
      <c r="E70" s="352">
        <v>1</v>
      </c>
      <c r="F70" s="352">
        <v>1</v>
      </c>
      <c r="G70" s="352"/>
      <c r="H70" s="326" t="s">
        <v>65</v>
      </c>
      <c r="I70" s="327">
        <v>2.5578703703703705E-3</v>
      </c>
      <c r="J70" s="327">
        <v>1.6203703703703703E-3</v>
      </c>
      <c r="K70" s="327">
        <v>1.712962962962963E-3</v>
      </c>
      <c r="L70" s="327">
        <v>1.1574074074074073E-3</v>
      </c>
      <c r="M70" s="327">
        <v>1.9560185185185184E-3</v>
      </c>
      <c r="N70" s="327">
        <v>2.3495370370370371E-3</v>
      </c>
      <c r="O70" s="327">
        <v>3.0555555555555557E-3</v>
      </c>
      <c r="P70" s="328">
        <f t="shared" si="5"/>
        <v>1.4409722222222223E-2</v>
      </c>
      <c r="Q70" s="323"/>
      <c r="R70" s="325"/>
      <c r="S70" s="324"/>
      <c r="T70" s="324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</row>
    <row r="71" spans="1:32" x14ac:dyDescent="0.2">
      <c r="A71" s="319">
        <v>38511</v>
      </c>
      <c r="B71" s="319" t="s">
        <v>469</v>
      </c>
      <c r="C71" s="326">
        <v>71</v>
      </c>
      <c r="D71" s="319"/>
      <c r="E71" s="352">
        <v>1</v>
      </c>
      <c r="F71" s="352">
        <v>1</v>
      </c>
      <c r="G71" s="352"/>
      <c r="H71" s="326" t="s">
        <v>65</v>
      </c>
      <c r="I71" s="327">
        <v>2.673611111111111E-3</v>
      </c>
      <c r="J71" s="327">
        <v>1.8981481481481482E-3</v>
      </c>
      <c r="K71" s="327">
        <v>1.9444444444444442E-3</v>
      </c>
      <c r="L71" s="327">
        <v>1.1226851851851851E-3</v>
      </c>
      <c r="M71" s="327">
        <v>2.1875000000000002E-3</v>
      </c>
      <c r="N71" s="327">
        <v>2.6041666666666665E-3</v>
      </c>
      <c r="O71" s="327">
        <v>3.2870370370370367E-3</v>
      </c>
      <c r="P71" s="328">
        <f t="shared" si="5"/>
        <v>1.5717592592592592E-2</v>
      </c>
      <c r="Q71" s="323"/>
      <c r="R71" s="323"/>
      <c r="S71" s="324"/>
      <c r="T71" s="324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</row>
    <row r="72" spans="1:32" x14ac:dyDescent="0.2">
      <c r="A72" s="319">
        <v>40304</v>
      </c>
      <c r="B72" s="319" t="s">
        <v>469</v>
      </c>
      <c r="C72" s="326">
        <v>72</v>
      </c>
      <c r="D72" s="319"/>
      <c r="E72" s="352">
        <v>1</v>
      </c>
      <c r="F72" s="352">
        <v>1</v>
      </c>
      <c r="G72" s="352"/>
      <c r="H72" s="320" t="s">
        <v>66</v>
      </c>
      <c r="I72" s="321">
        <v>2.6041666666666665E-3</v>
      </c>
      <c r="J72" s="321">
        <v>1.736111111111111E-3</v>
      </c>
      <c r="K72" s="321">
        <v>1.9097222222222222E-3</v>
      </c>
      <c r="L72" s="321">
        <v>1.2384259259259258E-3</v>
      </c>
      <c r="M72" s="321">
        <v>2.2106481481481478E-3</v>
      </c>
      <c r="N72" s="321">
        <v>2.5925925925925925E-3</v>
      </c>
      <c r="O72" s="321">
        <v>3.2638888888888891E-3</v>
      </c>
      <c r="P72" s="322">
        <f t="shared" si="5"/>
        <v>1.5555555555555555E-2</v>
      </c>
      <c r="Q72" s="323"/>
      <c r="R72" s="324"/>
      <c r="S72" s="324"/>
      <c r="T72" s="324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</row>
    <row r="73" spans="1:32" x14ac:dyDescent="0.2">
      <c r="A73" s="319">
        <v>40443</v>
      </c>
      <c r="B73" s="319" t="s">
        <v>469</v>
      </c>
      <c r="C73" s="326">
        <v>73</v>
      </c>
      <c r="D73" s="319"/>
      <c r="E73" s="352">
        <v>1</v>
      </c>
      <c r="F73" s="352">
        <v>1</v>
      </c>
      <c r="G73" s="352"/>
      <c r="H73" s="320" t="s">
        <v>66</v>
      </c>
      <c r="I73" s="321">
        <v>2.5000000000000001E-3</v>
      </c>
      <c r="J73" s="321">
        <v>1.9097222222222222E-3</v>
      </c>
      <c r="K73" s="321">
        <v>1.9328703703703704E-3</v>
      </c>
      <c r="L73" s="321">
        <v>1.2268518518518518E-3</v>
      </c>
      <c r="M73" s="321">
        <v>2.2337962962962967E-3</v>
      </c>
      <c r="N73" s="321">
        <v>2.615740740740741E-3</v>
      </c>
      <c r="O73" s="321">
        <v>3.3333333333333335E-3</v>
      </c>
      <c r="P73" s="322">
        <f t="shared" si="5"/>
        <v>1.5752314814814816E-2</v>
      </c>
      <c r="Q73" s="323"/>
      <c r="R73" s="323"/>
      <c r="S73" s="324"/>
      <c r="T73" s="324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</row>
    <row r="74" spans="1:32" x14ac:dyDescent="0.2">
      <c r="A74" s="319">
        <v>40806</v>
      </c>
      <c r="B74" s="319" t="s">
        <v>469</v>
      </c>
      <c r="C74" s="326">
        <v>74</v>
      </c>
      <c r="D74" s="319"/>
      <c r="E74" s="352">
        <v>1</v>
      </c>
      <c r="F74" s="352">
        <v>1</v>
      </c>
      <c r="G74" s="352"/>
      <c r="H74" s="320" t="s">
        <v>66</v>
      </c>
      <c r="I74" s="321">
        <v>2.6967592592592594E-3</v>
      </c>
      <c r="J74" s="321">
        <v>2.2453703703703702E-3</v>
      </c>
      <c r="K74" s="321">
        <v>1.9791666666666668E-3</v>
      </c>
      <c r="L74" s="321">
        <v>1.1921296296296296E-3</v>
      </c>
      <c r="M74" s="321">
        <v>2.3495370370370371E-3</v>
      </c>
      <c r="N74" s="321">
        <v>2.6967592592592594E-3</v>
      </c>
      <c r="O74" s="321">
        <v>3.4953703703703705E-3</v>
      </c>
      <c r="P74" s="322">
        <f t="shared" si="5"/>
        <v>1.6655092592592593E-2</v>
      </c>
      <c r="Q74" s="323"/>
      <c r="R74" s="327"/>
      <c r="S74" s="324"/>
      <c r="T74" s="324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</row>
    <row r="75" spans="1:32" x14ac:dyDescent="0.2">
      <c r="A75" s="319">
        <v>40443</v>
      </c>
      <c r="B75" s="319" t="s">
        <v>469</v>
      </c>
      <c r="C75" s="326">
        <v>75</v>
      </c>
      <c r="D75" s="319"/>
      <c r="E75" s="352">
        <v>1</v>
      </c>
      <c r="F75" s="352">
        <v>1</v>
      </c>
      <c r="G75" s="352"/>
      <c r="H75" s="320" t="s">
        <v>67</v>
      </c>
      <c r="I75" s="321">
        <v>2.5925925925925925E-3</v>
      </c>
      <c r="J75" s="321">
        <v>1.9675925925925928E-3</v>
      </c>
      <c r="K75" s="321">
        <v>1.9444444444444442E-3</v>
      </c>
      <c r="L75" s="321">
        <v>1.0995370370370371E-3</v>
      </c>
      <c r="M75" s="321">
        <v>2.3379629629629631E-3</v>
      </c>
      <c r="N75" s="321">
        <v>2.5810185185185185E-3</v>
      </c>
      <c r="O75" s="321">
        <v>3.1828703703703702E-3</v>
      </c>
      <c r="P75" s="322">
        <f t="shared" si="5"/>
        <v>1.5706018518518518E-2</v>
      </c>
      <c r="Q75" s="323"/>
      <c r="R75" s="324"/>
      <c r="S75" s="324"/>
      <c r="T75" s="324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</row>
    <row r="76" spans="1:32" x14ac:dyDescent="0.2">
      <c r="A76" s="319">
        <v>37756</v>
      </c>
      <c r="B76" s="319" t="s">
        <v>469</v>
      </c>
      <c r="C76" s="326">
        <v>76</v>
      </c>
      <c r="D76" s="319"/>
      <c r="E76" s="352">
        <v>1</v>
      </c>
      <c r="F76" s="352">
        <v>1</v>
      </c>
      <c r="G76" s="352"/>
      <c r="H76" s="330" t="s">
        <v>68</v>
      </c>
      <c r="I76" s="331" t="s">
        <v>46</v>
      </c>
      <c r="J76" s="331" t="s">
        <v>46</v>
      </c>
      <c r="K76" s="331" t="s">
        <v>46</v>
      </c>
      <c r="L76" s="331" t="s">
        <v>46</v>
      </c>
      <c r="M76" s="331" t="s">
        <v>46</v>
      </c>
      <c r="N76" s="331" t="s">
        <v>46</v>
      </c>
      <c r="O76" s="331" t="s">
        <v>46</v>
      </c>
      <c r="P76" s="332">
        <v>1.9317129629629629E-2</v>
      </c>
      <c r="Q76" s="323"/>
      <c r="R76" s="327"/>
      <c r="S76" s="324"/>
      <c r="T76" s="324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</row>
    <row r="77" spans="1:32" x14ac:dyDescent="0.2">
      <c r="A77" s="319">
        <v>42178</v>
      </c>
      <c r="B77" s="319" t="s">
        <v>469</v>
      </c>
      <c r="C77" s="326">
        <v>77</v>
      </c>
      <c r="D77" s="319"/>
      <c r="E77" s="352">
        <v>1</v>
      </c>
      <c r="F77" s="352">
        <v>1</v>
      </c>
      <c r="G77" s="352"/>
      <c r="H77" s="320" t="s">
        <v>69</v>
      </c>
      <c r="I77" s="321">
        <v>3.7731481481481483E-3</v>
      </c>
      <c r="J77" s="321">
        <v>2.6041666666666665E-3</v>
      </c>
      <c r="K77" s="321">
        <v>2.8819444444444444E-3</v>
      </c>
      <c r="L77" s="321">
        <v>1.4699074074074074E-3</v>
      </c>
      <c r="M77" s="321">
        <v>3.9583333333333337E-3</v>
      </c>
      <c r="N77" s="321">
        <v>3.4953703703703705E-3</v>
      </c>
      <c r="O77" s="321">
        <v>4.7337962962962967E-3</v>
      </c>
      <c r="P77" s="322">
        <f>SUM(I77:O77)</f>
        <v>2.2916666666666669E-2</v>
      </c>
      <c r="Q77" s="323"/>
      <c r="R77" s="327"/>
      <c r="S77" s="324"/>
      <c r="T77" s="324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</row>
    <row r="78" spans="1:32" x14ac:dyDescent="0.2">
      <c r="A78" s="319">
        <v>39268</v>
      </c>
      <c r="B78" s="319" t="s">
        <v>469</v>
      </c>
      <c r="C78" s="326">
        <v>78</v>
      </c>
      <c r="D78" s="319"/>
      <c r="E78" s="352">
        <v>1</v>
      </c>
      <c r="F78" s="352">
        <v>1</v>
      </c>
      <c r="G78" s="352"/>
      <c r="H78" s="320" t="s">
        <v>70</v>
      </c>
      <c r="I78" s="321">
        <v>2.9513888888888888E-3</v>
      </c>
      <c r="J78" s="321">
        <v>1.8750000000000001E-3</v>
      </c>
      <c r="K78" s="321">
        <v>2.1990740740740742E-3</v>
      </c>
      <c r="L78" s="321">
        <v>1.3310185185185185E-3</v>
      </c>
      <c r="M78" s="321">
        <v>2.488425925925926E-3</v>
      </c>
      <c r="N78" s="321">
        <v>2.8819444444444444E-3</v>
      </c>
      <c r="O78" s="321">
        <v>3.5995370370370369E-3</v>
      </c>
      <c r="P78" s="322">
        <f>SUM(I78:O78)</f>
        <v>1.7326388888888888E-2</v>
      </c>
      <c r="Q78" s="342"/>
      <c r="R78" s="323"/>
      <c r="S78" s="324"/>
      <c r="T78" s="324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</row>
    <row r="79" spans="1:32" x14ac:dyDescent="0.2">
      <c r="A79" s="319">
        <v>37756</v>
      </c>
      <c r="B79" s="319" t="s">
        <v>469</v>
      </c>
      <c r="C79" s="326">
        <v>79</v>
      </c>
      <c r="D79" s="319"/>
      <c r="E79" s="352">
        <v>1</v>
      </c>
      <c r="F79" s="352">
        <v>1</v>
      </c>
      <c r="G79" s="352"/>
      <c r="H79" s="330" t="s">
        <v>72</v>
      </c>
      <c r="I79" s="331" t="s">
        <v>46</v>
      </c>
      <c r="J79" s="331" t="s">
        <v>46</v>
      </c>
      <c r="K79" s="331" t="s">
        <v>46</v>
      </c>
      <c r="L79" s="331" t="s">
        <v>46</v>
      </c>
      <c r="M79" s="331" t="s">
        <v>46</v>
      </c>
      <c r="N79" s="331" t="s">
        <v>46</v>
      </c>
      <c r="O79" s="331" t="s">
        <v>46</v>
      </c>
      <c r="P79" s="332">
        <v>2.2407407407407407E-2</v>
      </c>
      <c r="Q79" s="323"/>
      <c r="R79" s="324"/>
      <c r="S79" s="324"/>
      <c r="T79" s="324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</row>
    <row r="80" spans="1:32" x14ac:dyDescent="0.2">
      <c r="A80" s="319">
        <v>38511</v>
      </c>
      <c r="B80" s="319" t="s">
        <v>469</v>
      </c>
      <c r="C80" s="326">
        <v>80</v>
      </c>
      <c r="D80" s="319"/>
      <c r="E80" s="352">
        <v>1</v>
      </c>
      <c r="F80" s="352">
        <v>1</v>
      </c>
      <c r="G80" s="352"/>
      <c r="H80" s="330" t="s">
        <v>72</v>
      </c>
      <c r="I80" s="327">
        <v>3.0324074074074073E-3</v>
      </c>
      <c r="J80" s="327">
        <v>2.1180555555555553E-3</v>
      </c>
      <c r="K80" s="327">
        <v>2.1990740740740742E-3</v>
      </c>
      <c r="L80" s="327">
        <v>1.3310185185185185E-3</v>
      </c>
      <c r="M80" s="327">
        <v>2.9745370370370373E-3</v>
      </c>
      <c r="N80" s="327">
        <v>3.1018518518518522E-3</v>
      </c>
      <c r="O80" s="327">
        <v>3.9120370370370368E-3</v>
      </c>
      <c r="P80" s="328">
        <f>SUM(I80:O80)</f>
        <v>1.8668981481481481E-2</v>
      </c>
      <c r="Q80" s="324"/>
      <c r="R80" s="323"/>
      <c r="S80" s="324"/>
      <c r="T80" s="324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</row>
    <row r="81" spans="1:32" x14ac:dyDescent="0.2">
      <c r="A81" s="319">
        <v>38511</v>
      </c>
      <c r="B81" s="319" t="s">
        <v>469</v>
      </c>
      <c r="C81" s="326">
        <v>81</v>
      </c>
      <c r="D81" s="319"/>
      <c r="E81" s="352">
        <v>1</v>
      </c>
      <c r="F81" s="352">
        <v>1</v>
      </c>
      <c r="G81" s="352"/>
      <c r="H81" s="327" t="s">
        <v>73</v>
      </c>
      <c r="I81" s="335">
        <v>3.1018518518518522E-3</v>
      </c>
      <c r="J81" s="335">
        <v>2.0717592592592593E-3</v>
      </c>
      <c r="K81" s="335">
        <v>2.2800925925925927E-3</v>
      </c>
      <c r="L81" s="335">
        <v>1.1458333333333333E-3</v>
      </c>
      <c r="M81" s="335">
        <v>2.6041666666666665E-3</v>
      </c>
      <c r="N81" s="335">
        <v>3.0439814814814821E-3</v>
      </c>
      <c r="O81" s="335">
        <v>3.6111111111111114E-3</v>
      </c>
      <c r="P81" s="336">
        <f>SUM(I81:O81)</f>
        <v>1.7858796296296296E-2</v>
      </c>
      <c r="Q81" s="323"/>
      <c r="R81" s="325"/>
      <c r="S81" s="324"/>
      <c r="T81" s="324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</row>
    <row r="82" spans="1:32" x14ac:dyDescent="0.2">
      <c r="A82" s="319">
        <v>40443</v>
      </c>
      <c r="B82" s="319" t="s">
        <v>469</v>
      </c>
      <c r="C82" s="326">
        <v>82</v>
      </c>
      <c r="D82" s="319"/>
      <c r="E82" s="352">
        <v>1</v>
      </c>
      <c r="F82" s="352">
        <v>1</v>
      </c>
      <c r="G82" s="352"/>
      <c r="H82" s="320" t="s">
        <v>74</v>
      </c>
      <c r="I82" s="321">
        <v>2.9050925925925928E-3</v>
      </c>
      <c r="J82" s="321">
        <v>2.0486111111111113E-3</v>
      </c>
      <c r="K82" s="321">
        <v>2.3726851851851851E-3</v>
      </c>
      <c r="L82" s="321">
        <v>1.3078703703703705E-3</v>
      </c>
      <c r="M82" s="321">
        <v>2.6041666666666665E-3</v>
      </c>
      <c r="N82" s="321">
        <v>2.9629629629629628E-3</v>
      </c>
      <c r="O82" s="321">
        <v>3.530092592592592E-3</v>
      </c>
      <c r="P82" s="322">
        <f>SUM(I82:O82)</f>
        <v>1.773148148148148E-2</v>
      </c>
      <c r="Q82" s="323"/>
      <c r="R82" s="327"/>
      <c r="S82" s="324"/>
      <c r="T82" s="324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</row>
    <row r="83" spans="1:32" x14ac:dyDescent="0.2">
      <c r="A83" s="319">
        <v>40304</v>
      </c>
      <c r="B83" s="319" t="s">
        <v>469</v>
      </c>
      <c r="C83" s="326">
        <v>83</v>
      </c>
      <c r="D83" s="319"/>
      <c r="E83" s="352">
        <v>1</v>
      </c>
      <c r="F83" s="352">
        <v>1</v>
      </c>
      <c r="G83" s="352"/>
      <c r="H83" s="320" t="s">
        <v>75</v>
      </c>
      <c r="I83" s="321">
        <v>3.6921296296296298E-3</v>
      </c>
      <c r="J83" s="321">
        <v>2.6967592592592594E-3</v>
      </c>
      <c r="K83" s="321">
        <v>3.0092592592592588E-3</v>
      </c>
      <c r="L83" s="321">
        <v>1.6550925925925926E-3</v>
      </c>
      <c r="M83" s="321">
        <v>3.483796296296296E-3</v>
      </c>
      <c r="N83" s="321">
        <v>3.9814814814814817E-3</v>
      </c>
      <c r="O83" s="321">
        <v>4.6874999999999998E-3</v>
      </c>
      <c r="P83" s="322">
        <f>SUM(I83:O83)</f>
        <v>2.3206018518518518E-2</v>
      </c>
      <c r="Q83" s="323"/>
      <c r="R83" s="343"/>
      <c r="S83" s="324"/>
      <c r="T83" s="324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</row>
    <row r="84" spans="1:32" x14ac:dyDescent="0.2">
      <c r="A84" s="319">
        <v>37756</v>
      </c>
      <c r="B84" s="319" t="s">
        <v>469</v>
      </c>
      <c r="C84" s="326">
        <v>84</v>
      </c>
      <c r="D84" s="319"/>
      <c r="E84" s="352">
        <v>1</v>
      </c>
      <c r="F84" s="352">
        <v>1</v>
      </c>
      <c r="G84" s="352"/>
      <c r="H84" s="330" t="s">
        <v>76</v>
      </c>
      <c r="I84" s="331" t="s">
        <v>46</v>
      </c>
      <c r="J84" s="331" t="s">
        <v>46</v>
      </c>
      <c r="K84" s="331" t="s">
        <v>46</v>
      </c>
      <c r="L84" s="331" t="s">
        <v>46</v>
      </c>
      <c r="M84" s="331" t="s">
        <v>46</v>
      </c>
      <c r="N84" s="331" t="s">
        <v>46</v>
      </c>
      <c r="O84" s="331" t="s">
        <v>46</v>
      </c>
      <c r="P84" s="332">
        <v>1.9317129629629629E-2</v>
      </c>
      <c r="Q84" s="323"/>
      <c r="R84" s="343"/>
      <c r="S84" s="324"/>
      <c r="T84" s="324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</row>
    <row r="85" spans="1:32" x14ac:dyDescent="0.2">
      <c r="A85" s="319">
        <v>35929</v>
      </c>
      <c r="B85" s="319" t="s">
        <v>469</v>
      </c>
      <c r="C85" s="326">
        <v>85</v>
      </c>
      <c r="D85" s="319"/>
      <c r="E85" s="352">
        <v>1</v>
      </c>
      <c r="F85" s="352">
        <v>1</v>
      </c>
      <c r="G85" s="352"/>
      <c r="H85" s="326" t="s">
        <v>77</v>
      </c>
      <c r="I85" s="327">
        <v>3.0787037037037037E-3</v>
      </c>
      <c r="J85" s="327">
        <v>1.7824074074074072E-3</v>
      </c>
      <c r="K85" s="327">
        <v>1.9907407407407408E-3</v>
      </c>
      <c r="L85" s="327">
        <v>1.25E-3</v>
      </c>
      <c r="M85" s="327">
        <v>2.3148148148148151E-3</v>
      </c>
      <c r="N85" s="327">
        <v>2.673611111111111E-3</v>
      </c>
      <c r="O85" s="327">
        <v>3.4027777777777784E-3</v>
      </c>
      <c r="P85" s="328">
        <f>SUM(I85:O85)</f>
        <v>1.6493055555555556E-2</v>
      </c>
      <c r="Q85" s="323"/>
      <c r="R85" s="343"/>
      <c r="S85" s="324"/>
      <c r="T85" s="324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</row>
    <row r="86" spans="1:32" x14ac:dyDescent="0.2">
      <c r="A86" s="319">
        <v>36027</v>
      </c>
      <c r="B86" s="319" t="s">
        <v>469</v>
      </c>
      <c r="C86" s="326">
        <v>86</v>
      </c>
      <c r="D86" s="319"/>
      <c r="E86" s="352">
        <v>1</v>
      </c>
      <c r="F86" s="352">
        <v>1</v>
      </c>
      <c r="G86" s="352"/>
      <c r="H86" s="326" t="s">
        <v>77</v>
      </c>
      <c r="I86" s="327">
        <v>2.9166666666666668E-3</v>
      </c>
      <c r="J86" s="327">
        <v>1.8402777777777777E-3</v>
      </c>
      <c r="K86" s="327">
        <v>2.1064814814814813E-3</v>
      </c>
      <c r="L86" s="327">
        <v>1.1689814814814816E-3</v>
      </c>
      <c r="M86" s="327">
        <v>2.4421296296296296E-3</v>
      </c>
      <c r="N86" s="327">
        <v>2.7777777777777779E-3</v>
      </c>
      <c r="O86" s="327">
        <v>3.5995370370370369E-3</v>
      </c>
      <c r="P86" s="328">
        <f>SUM(I86:O86)</f>
        <v>1.6851851851851851E-2</v>
      </c>
      <c r="Q86" s="323"/>
      <c r="R86" s="324"/>
      <c r="S86" s="324"/>
      <c r="T86" s="324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</row>
    <row r="87" spans="1:32" x14ac:dyDescent="0.2">
      <c r="A87" s="319">
        <v>36279</v>
      </c>
      <c r="B87" s="319" t="s">
        <v>469</v>
      </c>
      <c r="C87" s="326">
        <v>87</v>
      </c>
      <c r="D87" s="319"/>
      <c r="E87" s="352">
        <v>1</v>
      </c>
      <c r="F87" s="352">
        <v>1</v>
      </c>
      <c r="G87" s="352"/>
      <c r="H87" s="326" t="s">
        <v>77</v>
      </c>
      <c r="I87" s="327">
        <v>2.9861111111111113E-3</v>
      </c>
      <c r="J87" s="327">
        <v>1.9328703703703704E-3</v>
      </c>
      <c r="K87" s="327">
        <v>2.0370370370370373E-3</v>
      </c>
      <c r="L87" s="327">
        <v>1.25E-3</v>
      </c>
      <c r="M87" s="327">
        <v>2.5578703703703705E-3</v>
      </c>
      <c r="N87" s="327">
        <v>2.7893518518518519E-3</v>
      </c>
      <c r="O87" s="327">
        <v>3.5879629629629629E-3</v>
      </c>
      <c r="P87" s="328">
        <f>SUM(I87:O87)</f>
        <v>1.7141203703703704E-2</v>
      </c>
      <c r="Q87" s="323"/>
      <c r="R87" s="324"/>
      <c r="S87" s="324"/>
      <c r="T87" s="324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</row>
    <row r="88" spans="1:32" x14ac:dyDescent="0.2">
      <c r="A88" s="319">
        <v>36657</v>
      </c>
      <c r="B88" s="319" t="s">
        <v>469</v>
      </c>
      <c r="C88" s="326">
        <v>88</v>
      </c>
      <c r="D88" s="319"/>
      <c r="E88" s="352">
        <v>1</v>
      </c>
      <c r="F88" s="352">
        <v>1</v>
      </c>
      <c r="G88" s="352"/>
      <c r="H88" s="326" t="s">
        <v>77</v>
      </c>
      <c r="I88" s="327"/>
      <c r="J88" s="327"/>
      <c r="K88" s="327"/>
      <c r="L88" s="327"/>
      <c r="M88" s="327"/>
      <c r="N88" s="327"/>
      <c r="O88" s="327"/>
      <c r="P88" s="328">
        <v>1.7430555555555557E-2</v>
      </c>
      <c r="Q88" s="323"/>
      <c r="R88" s="324"/>
      <c r="S88" s="324"/>
      <c r="T88" s="324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</row>
    <row r="89" spans="1:32" x14ac:dyDescent="0.2">
      <c r="A89" s="319">
        <v>41807</v>
      </c>
      <c r="B89" s="319" t="s">
        <v>469</v>
      </c>
      <c r="C89" s="326">
        <v>89</v>
      </c>
      <c r="D89" s="319"/>
      <c r="E89" s="352">
        <v>1</v>
      </c>
      <c r="F89" s="352">
        <v>1</v>
      </c>
      <c r="G89" s="352"/>
      <c r="H89" s="320" t="s">
        <v>78</v>
      </c>
      <c r="I89" s="321">
        <v>4.1203703703703706E-3</v>
      </c>
      <c r="J89" s="321">
        <v>2.3032407407407407E-3</v>
      </c>
      <c r="K89" s="321">
        <v>3.5185185185185185E-3</v>
      </c>
      <c r="L89" s="321">
        <v>2.2337962962962967E-3</v>
      </c>
      <c r="M89" s="321">
        <v>4.0624999999999993E-3</v>
      </c>
      <c r="N89" s="321">
        <v>4.6412037037037038E-3</v>
      </c>
      <c r="O89" s="321">
        <v>6.3657407407407404E-3</v>
      </c>
      <c r="P89" s="322">
        <f>SUM(I89:O89)</f>
        <v>2.7245370370370368E-2</v>
      </c>
      <c r="Q89" s="323"/>
      <c r="R89" s="324"/>
      <c r="S89" s="324"/>
      <c r="T89" s="324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</row>
    <row r="90" spans="1:32" x14ac:dyDescent="0.2">
      <c r="A90" s="319">
        <v>36657</v>
      </c>
      <c r="B90" s="319" t="s">
        <v>469</v>
      </c>
      <c r="C90" s="326">
        <v>90</v>
      </c>
      <c r="D90" s="319"/>
      <c r="E90" s="352">
        <v>1</v>
      </c>
      <c r="F90" s="352">
        <v>1</v>
      </c>
      <c r="G90" s="352"/>
      <c r="H90" s="326" t="s">
        <v>79</v>
      </c>
      <c r="I90" s="327">
        <v>2.9050925925925928E-3</v>
      </c>
      <c r="J90" s="327">
        <v>1.8171296296296297E-3</v>
      </c>
      <c r="K90" s="327">
        <v>2.0949074074074073E-3</v>
      </c>
      <c r="L90" s="327">
        <v>1.4120370370370369E-3</v>
      </c>
      <c r="M90" s="327">
        <v>2.7546296296296294E-3</v>
      </c>
      <c r="N90" s="327">
        <v>2.7314814814814819E-3</v>
      </c>
      <c r="O90" s="327">
        <v>3.6226851851851854E-3</v>
      </c>
      <c r="P90" s="328">
        <f>SUM(I90:O90)</f>
        <v>1.7337962962962965E-2</v>
      </c>
      <c r="Q90" s="323"/>
      <c r="R90" s="324"/>
      <c r="S90" s="324"/>
      <c r="T90" s="324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</row>
    <row r="91" spans="1:32" x14ac:dyDescent="0.2">
      <c r="A91" s="319">
        <v>41807</v>
      </c>
      <c r="B91" s="319" t="s">
        <v>469</v>
      </c>
      <c r="C91" s="326">
        <v>91</v>
      </c>
      <c r="D91" s="319"/>
      <c r="E91" s="352">
        <v>1</v>
      </c>
      <c r="F91" s="352">
        <v>1</v>
      </c>
      <c r="G91" s="352"/>
      <c r="H91" s="320" t="s">
        <v>80</v>
      </c>
      <c r="I91" s="321">
        <v>2.7083333333333334E-3</v>
      </c>
      <c r="J91" s="321">
        <v>1.5856481481481479E-3</v>
      </c>
      <c r="K91" s="321">
        <v>1.9560185185185184E-3</v>
      </c>
      <c r="L91" s="321">
        <v>1.3194444444444443E-3</v>
      </c>
      <c r="M91" s="321">
        <v>2.4768518518518516E-3</v>
      </c>
      <c r="N91" s="321">
        <v>2.5578703703703705E-3</v>
      </c>
      <c r="O91" s="321">
        <v>3.4953703703703705E-3</v>
      </c>
      <c r="P91" s="322">
        <f>SUM(I91:O91)</f>
        <v>1.6099537037037037E-2</v>
      </c>
      <c r="Q91" s="323"/>
      <c r="R91" s="324"/>
      <c r="S91" s="324"/>
      <c r="T91" s="324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</row>
    <row r="92" spans="1:32" x14ac:dyDescent="0.2">
      <c r="A92" s="319">
        <v>36307</v>
      </c>
      <c r="B92" s="319" t="s">
        <v>469</v>
      </c>
      <c r="C92" s="326">
        <v>92</v>
      </c>
      <c r="D92" s="319"/>
      <c r="E92" s="352">
        <v>1</v>
      </c>
      <c r="F92" s="352">
        <v>1</v>
      </c>
      <c r="G92" s="352"/>
      <c r="H92" s="334" t="s">
        <v>81</v>
      </c>
      <c r="I92" s="335">
        <v>2.9050925925925928E-3</v>
      </c>
      <c r="J92" s="335">
        <v>2.1527777777777778E-3</v>
      </c>
      <c r="K92" s="335">
        <v>2.0949074074074073E-3</v>
      </c>
      <c r="L92" s="335">
        <v>1.2268518518518518E-3</v>
      </c>
      <c r="M92" s="335">
        <v>2.615740740740741E-3</v>
      </c>
      <c r="N92" s="335">
        <v>2.673611111111111E-3</v>
      </c>
      <c r="O92" s="335">
        <v>3.6111111111111114E-3</v>
      </c>
      <c r="P92" s="336">
        <f>SUM(I92:O92)</f>
        <v>1.7280092592592593E-2</v>
      </c>
      <c r="Q92" s="323"/>
      <c r="R92" s="344"/>
      <c r="S92" s="324"/>
      <c r="T92" s="324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</row>
    <row r="93" spans="1:32" x14ac:dyDescent="0.2">
      <c r="A93" s="319">
        <v>36027</v>
      </c>
      <c r="B93" s="319" t="s">
        <v>469</v>
      </c>
      <c r="C93" s="326">
        <v>93</v>
      </c>
      <c r="D93" s="319"/>
      <c r="E93" s="352">
        <v>1</v>
      </c>
      <c r="F93" s="352">
        <v>1</v>
      </c>
      <c r="G93" s="352"/>
      <c r="H93" s="334" t="s">
        <v>82</v>
      </c>
      <c r="I93" s="335">
        <v>2.6967592592592594E-3</v>
      </c>
      <c r="J93" s="335">
        <v>1.9675925925925928E-3</v>
      </c>
      <c r="K93" s="335">
        <v>1.9212962962962962E-3</v>
      </c>
      <c r="L93" s="335">
        <v>1.261574074074074E-3</v>
      </c>
      <c r="M93" s="335">
        <v>2.4305555555555556E-3</v>
      </c>
      <c r="N93" s="335">
        <v>2.8009259259259259E-3</v>
      </c>
      <c r="O93" s="335">
        <v>3.5879629629629629E-3</v>
      </c>
      <c r="P93" s="336">
        <f>SUM(I93:O93)</f>
        <v>1.6666666666666666E-2</v>
      </c>
      <c r="Q93" s="323"/>
      <c r="R93" s="324"/>
      <c r="S93" s="324"/>
      <c r="T93" s="324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</row>
    <row r="94" spans="1:32" x14ac:dyDescent="0.2">
      <c r="A94" s="319">
        <v>36307</v>
      </c>
      <c r="B94" s="319" t="s">
        <v>469</v>
      </c>
      <c r="C94" s="326">
        <v>94</v>
      </c>
      <c r="D94" s="319"/>
      <c r="E94" s="352">
        <v>1</v>
      </c>
      <c r="F94" s="352">
        <v>1</v>
      </c>
      <c r="G94" s="352"/>
      <c r="H94" s="334" t="s">
        <v>82</v>
      </c>
      <c r="I94" s="335"/>
      <c r="J94" s="335"/>
      <c r="K94" s="335"/>
      <c r="L94" s="335"/>
      <c r="M94" s="335"/>
      <c r="N94" s="335"/>
      <c r="O94" s="335"/>
      <c r="P94" s="336">
        <v>1.8402777777777778E-2</v>
      </c>
      <c r="Q94" s="323"/>
      <c r="R94" s="324"/>
      <c r="S94" s="324"/>
      <c r="T94" s="324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</row>
    <row r="95" spans="1:32" x14ac:dyDescent="0.2">
      <c r="A95" s="319">
        <v>36307</v>
      </c>
      <c r="B95" s="319" t="s">
        <v>469</v>
      </c>
      <c r="C95" s="326">
        <v>95</v>
      </c>
      <c r="D95" s="319"/>
      <c r="E95" s="352">
        <v>1</v>
      </c>
      <c r="F95" s="352">
        <v>1</v>
      </c>
      <c r="G95" s="352"/>
      <c r="H95" s="326" t="s">
        <v>83</v>
      </c>
      <c r="I95" s="327"/>
      <c r="J95" s="327"/>
      <c r="K95" s="327"/>
      <c r="L95" s="327"/>
      <c r="M95" s="327"/>
      <c r="N95" s="327"/>
      <c r="O95" s="327"/>
      <c r="P95" s="328">
        <v>1.8402777777777778E-2</v>
      </c>
      <c r="Q95" s="323"/>
      <c r="R95" s="325"/>
      <c r="S95" s="324"/>
      <c r="T95" s="324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</row>
    <row r="96" spans="1:32" x14ac:dyDescent="0.2">
      <c r="A96" s="319">
        <v>39268</v>
      </c>
      <c r="B96" s="319" t="s">
        <v>469</v>
      </c>
      <c r="C96" s="326">
        <v>96</v>
      </c>
      <c r="D96" s="319"/>
      <c r="E96" s="352">
        <v>1</v>
      </c>
      <c r="F96" s="352">
        <v>1</v>
      </c>
      <c r="G96" s="352"/>
      <c r="H96" s="330" t="s">
        <v>84</v>
      </c>
      <c r="I96" s="335">
        <v>3.0671296296296297E-3</v>
      </c>
      <c r="J96" s="335">
        <v>1.8402777777777777E-3</v>
      </c>
      <c r="K96" s="335">
        <v>2.2685185185185182E-3</v>
      </c>
      <c r="L96" s="335">
        <v>1.4583333333333334E-3</v>
      </c>
      <c r="M96" s="335">
        <v>2.6967592592592594E-3</v>
      </c>
      <c r="N96" s="335">
        <v>3.3449074074074071E-3</v>
      </c>
      <c r="O96" s="335">
        <v>3.9236111111111112E-3</v>
      </c>
      <c r="P96" s="336">
        <f>SUM(I96:O96)</f>
        <v>1.8599537037037039E-2</v>
      </c>
      <c r="Q96" s="338"/>
      <c r="R96" s="324"/>
      <c r="S96" s="324"/>
      <c r="T96" s="324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</row>
    <row r="97" spans="1:32" x14ac:dyDescent="0.2">
      <c r="A97" s="319">
        <v>38595</v>
      </c>
      <c r="B97" s="319" t="s">
        <v>469</v>
      </c>
      <c r="C97" s="326">
        <v>97</v>
      </c>
      <c r="D97" s="319"/>
      <c r="E97" s="352">
        <v>1</v>
      </c>
      <c r="F97" s="352">
        <v>1</v>
      </c>
      <c r="G97" s="352"/>
      <c r="H97" s="326" t="s">
        <v>86</v>
      </c>
      <c r="I97" s="335">
        <v>3.1134259259259257E-3</v>
      </c>
      <c r="J97" s="335">
        <v>1.9444444444444442E-3</v>
      </c>
      <c r="K97" s="335">
        <v>2.3611111111111111E-3</v>
      </c>
      <c r="L97" s="335">
        <v>1.5046296296296294E-3</v>
      </c>
      <c r="M97" s="335">
        <v>2.6967592592592594E-3</v>
      </c>
      <c r="N97" s="335">
        <v>3.2175925925925926E-3</v>
      </c>
      <c r="O97" s="335">
        <v>3.7384259259259263E-3</v>
      </c>
      <c r="P97" s="336">
        <f>SUM(I97:O97)</f>
        <v>1.8576388888888892E-2</v>
      </c>
      <c r="Q97" s="345"/>
      <c r="R97" s="325"/>
      <c r="S97" s="324"/>
      <c r="T97" s="324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</row>
    <row r="98" spans="1:32" x14ac:dyDescent="0.2">
      <c r="A98" s="319">
        <v>40304</v>
      </c>
      <c r="B98" s="319" t="s">
        <v>469</v>
      </c>
      <c r="C98" s="326">
        <v>98</v>
      </c>
      <c r="D98" s="319"/>
      <c r="E98" s="352">
        <v>1</v>
      </c>
      <c r="F98" s="352">
        <v>1</v>
      </c>
      <c r="G98" s="352"/>
      <c r="H98" s="320" t="s">
        <v>88</v>
      </c>
      <c r="I98" s="321">
        <v>2.8819444444444444E-3</v>
      </c>
      <c r="J98" s="321">
        <v>1.9212962962962962E-3</v>
      </c>
      <c r="K98" s="321">
        <v>2.2337962962962967E-3</v>
      </c>
      <c r="L98" s="321">
        <v>1.3657407407407409E-3</v>
      </c>
      <c r="M98" s="321">
        <v>2.673611111111111E-3</v>
      </c>
      <c r="N98" s="321">
        <v>2.9861111111111113E-3</v>
      </c>
      <c r="O98" s="321">
        <v>4.0046296296296297E-3</v>
      </c>
      <c r="P98" s="322">
        <f t="shared" ref="P98:P106" si="6">SUM(I98:O98)</f>
        <v>1.8067129629629631E-2</v>
      </c>
      <c r="Q98" s="323"/>
      <c r="R98" s="323"/>
      <c r="S98" s="324"/>
      <c r="T98" s="324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</row>
    <row r="99" spans="1:32" x14ac:dyDescent="0.2">
      <c r="A99" s="333">
        <v>40057</v>
      </c>
      <c r="B99" s="319" t="s">
        <v>469</v>
      </c>
      <c r="C99" s="326">
        <v>99</v>
      </c>
      <c r="D99" s="319"/>
      <c r="E99" s="352">
        <v>1</v>
      </c>
      <c r="F99" s="352">
        <v>1</v>
      </c>
      <c r="G99" s="352"/>
      <c r="H99" s="327" t="s">
        <v>89</v>
      </c>
      <c r="I99" s="327">
        <v>2.8935185185185188E-3</v>
      </c>
      <c r="J99" s="327">
        <v>2.0023148148148148E-3</v>
      </c>
      <c r="K99" s="327">
        <v>2.2106481481481478E-3</v>
      </c>
      <c r="L99" s="327">
        <v>1.2731481481481483E-3</v>
      </c>
      <c r="M99" s="327">
        <v>2.4768518518518516E-3</v>
      </c>
      <c r="N99" s="327">
        <v>2.7662037037037034E-3</v>
      </c>
      <c r="O99" s="327">
        <v>3.3217592592592591E-3</v>
      </c>
      <c r="P99" s="328">
        <f t="shared" si="6"/>
        <v>1.6944444444444443E-2</v>
      </c>
      <c r="Q99" s="323"/>
      <c r="R99" s="325"/>
      <c r="S99" s="325"/>
      <c r="T99" s="325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</row>
    <row r="100" spans="1:32" x14ac:dyDescent="0.2">
      <c r="A100" s="319">
        <v>40304</v>
      </c>
      <c r="B100" s="319" t="s">
        <v>469</v>
      </c>
      <c r="C100" s="326">
        <v>100</v>
      </c>
      <c r="D100" s="319"/>
      <c r="E100" s="352">
        <v>1</v>
      </c>
      <c r="F100" s="352">
        <v>1</v>
      </c>
      <c r="G100" s="352"/>
      <c r="H100" s="320" t="s">
        <v>89</v>
      </c>
      <c r="I100" s="321">
        <v>2.7314814814814819E-3</v>
      </c>
      <c r="J100" s="321">
        <v>1.8749999999999999E-3</v>
      </c>
      <c r="K100" s="321">
        <v>2.0833333333333333E-3</v>
      </c>
      <c r="L100" s="321">
        <v>1.1921296296296296E-3</v>
      </c>
      <c r="M100" s="321">
        <v>2.5231481481481481E-3</v>
      </c>
      <c r="N100" s="321">
        <v>2.7083333333333334E-3</v>
      </c>
      <c r="O100" s="321">
        <v>3.3101851851851851E-3</v>
      </c>
      <c r="P100" s="322">
        <f t="shared" si="6"/>
        <v>1.6423611111111111E-2</v>
      </c>
      <c r="Q100" s="323"/>
      <c r="R100" s="324"/>
      <c r="S100" s="324"/>
      <c r="T100" s="324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</row>
    <row r="101" spans="1:32" x14ac:dyDescent="0.2">
      <c r="A101" s="319">
        <v>40443</v>
      </c>
      <c r="B101" s="319" t="s">
        <v>469</v>
      </c>
      <c r="C101" s="326">
        <v>101</v>
      </c>
      <c r="D101" s="319"/>
      <c r="E101" s="352">
        <v>1</v>
      </c>
      <c r="F101" s="352">
        <v>1</v>
      </c>
      <c r="G101" s="352"/>
      <c r="H101" s="320" t="s">
        <v>89</v>
      </c>
      <c r="I101" s="321">
        <v>2.8472222222222219E-3</v>
      </c>
      <c r="J101" s="321">
        <v>2.0949074074074073E-3</v>
      </c>
      <c r="K101" s="321">
        <v>2.1643518518518518E-3</v>
      </c>
      <c r="L101" s="321">
        <v>1.2268518518518518E-3</v>
      </c>
      <c r="M101" s="321">
        <v>2.7430555555555559E-3</v>
      </c>
      <c r="N101" s="321">
        <v>2.8935185185185188E-3</v>
      </c>
      <c r="O101" s="321">
        <v>3.5995370370370369E-3</v>
      </c>
      <c r="P101" s="322">
        <f t="shared" si="6"/>
        <v>1.7569444444444447E-2</v>
      </c>
      <c r="Q101" s="323"/>
      <c r="R101" s="324"/>
      <c r="S101" s="324"/>
      <c r="T101" s="324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spans="1:32" x14ac:dyDescent="0.2">
      <c r="A102" s="319">
        <v>40702</v>
      </c>
      <c r="B102" s="319" t="s">
        <v>469</v>
      </c>
      <c r="C102" s="326">
        <v>102</v>
      </c>
      <c r="D102" s="319"/>
      <c r="E102" s="352">
        <v>1</v>
      </c>
      <c r="F102" s="352">
        <v>1</v>
      </c>
      <c r="G102" s="352"/>
      <c r="H102" s="320" t="s">
        <v>89</v>
      </c>
      <c r="I102" s="321">
        <v>2.8587962962962963E-3</v>
      </c>
      <c r="J102" s="321">
        <v>1.8287037037037037E-3</v>
      </c>
      <c r="K102" s="321">
        <v>2.1527777777777778E-3</v>
      </c>
      <c r="L102" s="321">
        <v>1.2731481481481483E-3</v>
      </c>
      <c r="M102" s="321">
        <v>2.4768518518518516E-3</v>
      </c>
      <c r="N102" s="321">
        <v>2.7893518518518519E-3</v>
      </c>
      <c r="O102" s="321">
        <v>3.3912037037037036E-3</v>
      </c>
      <c r="P102" s="322">
        <f t="shared" si="6"/>
        <v>1.6770833333333332E-2</v>
      </c>
      <c r="Q102" s="323"/>
      <c r="R102" s="324"/>
      <c r="S102" s="324"/>
      <c r="T102" s="324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spans="1:32" x14ac:dyDescent="0.2">
      <c r="A103" s="319">
        <v>40806</v>
      </c>
      <c r="B103" s="319" t="s">
        <v>469</v>
      </c>
      <c r="C103" s="326">
        <v>103</v>
      </c>
      <c r="D103" s="319"/>
      <c r="E103" s="352">
        <v>1</v>
      </c>
      <c r="F103" s="352">
        <v>1</v>
      </c>
      <c r="G103" s="352"/>
      <c r="H103" s="320" t="s">
        <v>89</v>
      </c>
      <c r="I103" s="321">
        <v>3.0208333333333333E-3</v>
      </c>
      <c r="J103" s="321">
        <v>2.1759259259259258E-3</v>
      </c>
      <c r="K103" s="321">
        <v>2.1412037037037038E-3</v>
      </c>
      <c r="L103" s="321">
        <v>1.2384259259259258E-3</v>
      </c>
      <c r="M103" s="321">
        <v>2.5000000000000001E-3</v>
      </c>
      <c r="N103" s="321">
        <v>2.8472222222222219E-3</v>
      </c>
      <c r="O103" s="321">
        <v>3.483796296296296E-3</v>
      </c>
      <c r="P103" s="322">
        <f t="shared" si="6"/>
        <v>1.7407407407407406E-2</v>
      </c>
      <c r="Q103" s="323"/>
      <c r="R103" s="324"/>
      <c r="S103" s="324"/>
      <c r="T103" s="324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spans="1:32" x14ac:dyDescent="0.2">
      <c r="A104" s="319">
        <v>42178</v>
      </c>
      <c r="B104" s="319" t="s">
        <v>469</v>
      </c>
      <c r="C104" s="326">
        <v>104</v>
      </c>
      <c r="D104" s="319"/>
      <c r="E104" s="352">
        <v>1</v>
      </c>
      <c r="F104" s="352">
        <v>1</v>
      </c>
      <c r="G104" s="352"/>
      <c r="H104" s="320" t="s">
        <v>89</v>
      </c>
      <c r="I104" s="321">
        <v>3.0902777777777777E-3</v>
      </c>
      <c r="J104" s="321">
        <v>2.0023148148148148E-3</v>
      </c>
      <c r="K104" s="321">
        <v>2.3032407407407407E-3</v>
      </c>
      <c r="L104" s="321">
        <v>1.25E-3</v>
      </c>
      <c r="M104" s="321">
        <v>2.7777777777777779E-3</v>
      </c>
      <c r="N104" s="321">
        <v>2.8356481481481483E-3</v>
      </c>
      <c r="O104" s="321">
        <v>3.6111111111111109E-3</v>
      </c>
      <c r="P104" s="322">
        <f t="shared" si="6"/>
        <v>1.787037037037037E-2</v>
      </c>
      <c r="Q104" s="323"/>
      <c r="R104" s="324"/>
      <c r="S104" s="324"/>
      <c r="T104" s="324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spans="1:32" x14ac:dyDescent="0.2">
      <c r="A105" s="319">
        <v>38595</v>
      </c>
      <c r="B105" s="319" t="s">
        <v>469</v>
      </c>
      <c r="C105" s="326">
        <v>105</v>
      </c>
      <c r="D105" s="319"/>
      <c r="E105" s="352">
        <v>1</v>
      </c>
      <c r="F105" s="352">
        <v>1</v>
      </c>
      <c r="G105" s="352"/>
      <c r="H105" s="320" t="s">
        <v>90</v>
      </c>
      <c r="I105" s="321">
        <v>2.8935185185185188E-3</v>
      </c>
      <c r="J105" s="321">
        <v>1.736111111111111E-3</v>
      </c>
      <c r="K105" s="321">
        <v>2.0486111111111113E-3</v>
      </c>
      <c r="L105" s="321">
        <v>1.1458333333333333E-3</v>
      </c>
      <c r="M105" s="321">
        <v>2.5115740740740741E-3</v>
      </c>
      <c r="N105" s="321">
        <v>2.6504629629629625E-3</v>
      </c>
      <c r="O105" s="321">
        <v>3.4375E-3</v>
      </c>
      <c r="P105" s="322">
        <f t="shared" si="6"/>
        <v>1.6423611111111111E-2</v>
      </c>
      <c r="Q105" s="323"/>
      <c r="R105" s="327"/>
      <c r="S105" s="324"/>
      <c r="T105" s="324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spans="1:32" x14ac:dyDescent="0.2">
      <c r="A106" s="319">
        <v>38595</v>
      </c>
      <c r="B106" s="319" t="s">
        <v>469</v>
      </c>
      <c r="C106" s="326">
        <v>106</v>
      </c>
      <c r="D106" s="319"/>
      <c r="E106" s="352">
        <v>1</v>
      </c>
      <c r="F106" s="352">
        <v>1</v>
      </c>
      <c r="G106" s="352"/>
      <c r="H106" s="346" t="s">
        <v>91</v>
      </c>
      <c r="I106" s="321">
        <v>3.1481481481481482E-3</v>
      </c>
      <c r="J106" s="321">
        <v>1.9907407407407408E-3</v>
      </c>
      <c r="K106" s="321">
        <v>2.2453703703703702E-3</v>
      </c>
      <c r="L106" s="321">
        <v>1.4814814814814814E-3</v>
      </c>
      <c r="M106" s="321">
        <v>2.6967592592592594E-3</v>
      </c>
      <c r="N106" s="321">
        <v>3.1018518518518522E-3</v>
      </c>
      <c r="O106" s="321">
        <v>3.8194444444444443E-3</v>
      </c>
      <c r="P106" s="322">
        <f t="shared" si="6"/>
        <v>1.8483796296296297E-2</v>
      </c>
      <c r="Q106" s="323"/>
      <c r="R106" s="323"/>
      <c r="S106" s="324"/>
      <c r="T106" s="324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spans="1:32" x14ac:dyDescent="0.2">
      <c r="A107" s="319">
        <v>36657</v>
      </c>
      <c r="B107" s="319" t="s">
        <v>469</v>
      </c>
      <c r="C107" s="326">
        <v>107</v>
      </c>
      <c r="D107" s="319" t="s">
        <v>481</v>
      </c>
      <c r="E107" s="352">
        <v>1</v>
      </c>
      <c r="F107" s="352">
        <v>1</v>
      </c>
      <c r="G107" s="352"/>
      <c r="H107" s="334" t="s">
        <v>471</v>
      </c>
      <c r="I107" s="335">
        <v>3.0787037037037037E-3</v>
      </c>
      <c r="J107" s="335">
        <v>1.8402777777777777E-3</v>
      </c>
      <c r="K107" s="335">
        <v>2.1643518518518518E-3</v>
      </c>
      <c r="L107" s="335">
        <v>1.3888888888888889E-3</v>
      </c>
      <c r="M107" s="335">
        <v>2.673611111111111E-3</v>
      </c>
      <c r="N107" s="335">
        <v>2.8935185185185188E-3</v>
      </c>
      <c r="O107" s="335">
        <v>3.7152777777777774E-3</v>
      </c>
      <c r="P107" s="336">
        <f t="shared" ref="P107:P118" si="7">SUM(I107:O107)</f>
        <v>1.7754629629629631E-2</v>
      </c>
      <c r="Q107" s="323"/>
      <c r="R107" s="324"/>
      <c r="S107" s="324"/>
      <c r="T107" s="324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spans="1:32" x14ac:dyDescent="0.2">
      <c r="A108" s="319">
        <v>37756</v>
      </c>
      <c r="B108" s="319" t="s">
        <v>469</v>
      </c>
      <c r="C108" s="326">
        <v>108</v>
      </c>
      <c r="D108" s="319"/>
      <c r="E108" s="352">
        <v>1</v>
      </c>
      <c r="F108" s="352">
        <v>1</v>
      </c>
      <c r="G108" s="352"/>
      <c r="H108" s="326" t="s">
        <v>94</v>
      </c>
      <c r="I108" s="327">
        <v>2.8472222222222219E-3</v>
      </c>
      <c r="J108" s="327">
        <v>2.1412037037037038E-3</v>
      </c>
      <c r="K108" s="327">
        <v>2.1527777777777778E-3</v>
      </c>
      <c r="L108" s="327">
        <v>1.2384259259259258E-3</v>
      </c>
      <c r="M108" s="327">
        <v>2.627314814814815E-3</v>
      </c>
      <c r="N108" s="327">
        <v>2.9282407407407412E-3</v>
      </c>
      <c r="O108" s="327">
        <v>3.6805555555555554E-3</v>
      </c>
      <c r="P108" s="328">
        <f t="shared" si="7"/>
        <v>1.7615740740740741E-2</v>
      </c>
      <c r="Q108" s="323"/>
      <c r="R108" s="324"/>
      <c r="S108" s="324"/>
      <c r="T108" s="324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spans="1:32" x14ac:dyDescent="0.2">
      <c r="A109" s="319">
        <v>37861</v>
      </c>
      <c r="B109" s="319" t="s">
        <v>469</v>
      </c>
      <c r="C109" s="326">
        <v>109</v>
      </c>
      <c r="D109" s="319"/>
      <c r="E109" s="352">
        <v>1</v>
      </c>
      <c r="F109" s="352">
        <v>1</v>
      </c>
      <c r="G109" s="352"/>
      <c r="H109" s="330" t="s">
        <v>94</v>
      </c>
      <c r="I109" s="331">
        <v>2.8009259259259259E-3</v>
      </c>
      <c r="J109" s="331">
        <v>2.1527777777777778E-3</v>
      </c>
      <c r="K109" s="331">
        <v>2.1527777777777778E-3</v>
      </c>
      <c r="L109" s="331">
        <v>1.1921296296296296E-3</v>
      </c>
      <c r="M109" s="331">
        <v>2.6967592592592594E-3</v>
      </c>
      <c r="N109" s="331">
        <v>3.0555555555555557E-3</v>
      </c>
      <c r="O109" s="331">
        <v>3.7731481481481483E-3</v>
      </c>
      <c r="P109" s="328">
        <f t="shared" si="7"/>
        <v>1.7824074074074076E-2</v>
      </c>
      <c r="Q109" s="324"/>
      <c r="R109" s="324"/>
      <c r="S109" s="324"/>
      <c r="T109" s="324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spans="1:32" x14ac:dyDescent="0.2">
      <c r="A110" s="333">
        <v>40057</v>
      </c>
      <c r="B110" s="319" t="s">
        <v>469</v>
      </c>
      <c r="C110" s="326">
        <v>110</v>
      </c>
      <c r="D110" s="319"/>
      <c r="E110" s="352">
        <v>1</v>
      </c>
      <c r="F110" s="352">
        <v>1</v>
      </c>
      <c r="G110" s="352"/>
      <c r="H110" s="327" t="s">
        <v>95</v>
      </c>
      <c r="I110" s="327">
        <v>2.8009259259259259E-3</v>
      </c>
      <c r="J110" s="327">
        <v>2.0717592592592593E-3</v>
      </c>
      <c r="K110" s="327">
        <v>2.2106481481481478E-3</v>
      </c>
      <c r="L110" s="327">
        <v>1.2384259259259258E-3</v>
      </c>
      <c r="M110" s="327">
        <v>2.5578703703703705E-3</v>
      </c>
      <c r="N110" s="327">
        <v>2.8472222222222219E-3</v>
      </c>
      <c r="O110" s="327">
        <v>3.6342592592592594E-3</v>
      </c>
      <c r="P110" s="328">
        <f t="shared" si="7"/>
        <v>1.7361111111111108E-2</v>
      </c>
      <c r="Q110" s="323"/>
      <c r="R110" s="324"/>
      <c r="S110" s="324"/>
      <c r="T110" s="324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spans="1:32" x14ac:dyDescent="0.2">
      <c r="A111" s="319">
        <v>42178</v>
      </c>
      <c r="B111" s="319" t="s">
        <v>469</v>
      </c>
      <c r="C111" s="326">
        <v>111</v>
      </c>
      <c r="D111" s="319"/>
      <c r="E111" s="352">
        <v>1</v>
      </c>
      <c r="F111" s="352">
        <v>1</v>
      </c>
      <c r="G111" s="352"/>
      <c r="H111" s="320" t="s">
        <v>96</v>
      </c>
      <c r="I111" s="321">
        <v>2.8009259259259259E-3</v>
      </c>
      <c r="J111" s="321">
        <v>1.9675925925925924E-3</v>
      </c>
      <c r="K111" s="321">
        <v>2.0254629629629629E-3</v>
      </c>
      <c r="L111" s="321">
        <v>1.1342592592592593E-3</v>
      </c>
      <c r="M111" s="321">
        <v>2.5578703703703705E-3</v>
      </c>
      <c r="N111" s="321">
        <v>2.5925925925925925E-3</v>
      </c>
      <c r="O111" s="321">
        <v>3.5069444444444445E-3</v>
      </c>
      <c r="P111" s="322">
        <f t="shared" si="7"/>
        <v>1.6585648148148148E-2</v>
      </c>
      <c r="Q111" s="323"/>
      <c r="R111" s="324"/>
      <c r="S111" s="324"/>
      <c r="T111" s="324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spans="1:32" x14ac:dyDescent="0.2">
      <c r="A112" s="319">
        <v>37042</v>
      </c>
      <c r="B112" s="319" t="s">
        <v>469</v>
      </c>
      <c r="C112" s="326">
        <v>112</v>
      </c>
      <c r="D112" s="319"/>
      <c r="E112" s="352">
        <v>1</v>
      </c>
      <c r="F112" s="352">
        <v>1</v>
      </c>
      <c r="G112" s="352"/>
      <c r="H112" s="326" t="s">
        <v>97</v>
      </c>
      <c r="I112" s="327">
        <v>2.8124999999999999E-3</v>
      </c>
      <c r="J112" s="327">
        <v>1.8865740740740742E-3</v>
      </c>
      <c r="K112" s="327">
        <v>2.0717592592592593E-3</v>
      </c>
      <c r="L112" s="327">
        <v>1.3773148148148147E-3</v>
      </c>
      <c r="M112" s="327">
        <v>2.6041666666666665E-3</v>
      </c>
      <c r="N112" s="327">
        <v>2.9976851851851848E-3</v>
      </c>
      <c r="O112" s="327">
        <v>3.472222222222222E-3</v>
      </c>
      <c r="P112" s="328">
        <f t="shared" si="7"/>
        <v>1.7222222222222222E-2</v>
      </c>
      <c r="Q112" s="323"/>
      <c r="R112" s="327"/>
      <c r="S112" s="324"/>
      <c r="T112" s="324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spans="1:32" x14ac:dyDescent="0.2">
      <c r="A113" s="319">
        <v>37399</v>
      </c>
      <c r="B113" s="319" t="s">
        <v>469</v>
      </c>
      <c r="C113" s="326">
        <v>113</v>
      </c>
      <c r="D113" s="319"/>
      <c r="E113" s="352">
        <v>1</v>
      </c>
      <c r="F113" s="352">
        <v>1</v>
      </c>
      <c r="G113" s="352"/>
      <c r="H113" s="326" t="s">
        <v>97</v>
      </c>
      <c r="I113" s="327">
        <v>2.8935185185185188E-3</v>
      </c>
      <c r="J113" s="327">
        <v>1.7824074074074072E-3</v>
      </c>
      <c r="K113" s="327">
        <v>2.0370370370370373E-3</v>
      </c>
      <c r="L113" s="327">
        <v>1.261574074074074E-3</v>
      </c>
      <c r="M113" s="327">
        <v>2.5694444444444445E-3</v>
      </c>
      <c r="N113" s="327">
        <v>2.8240740740740739E-3</v>
      </c>
      <c r="O113" s="327">
        <v>3.4606481481481485E-3</v>
      </c>
      <c r="P113" s="328">
        <f t="shared" si="7"/>
        <v>1.6828703703703707E-2</v>
      </c>
      <c r="Q113" s="323"/>
      <c r="R113" s="324"/>
      <c r="S113" s="324"/>
      <c r="T113" s="324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spans="1:32" x14ac:dyDescent="0.2">
      <c r="A114" s="319">
        <v>37497</v>
      </c>
      <c r="B114" s="319" t="s">
        <v>469</v>
      </c>
      <c r="C114" s="326">
        <v>114</v>
      </c>
      <c r="D114" s="319"/>
      <c r="E114" s="352">
        <v>1</v>
      </c>
      <c r="F114" s="352">
        <v>1</v>
      </c>
      <c r="G114" s="352"/>
      <c r="H114" s="326" t="s">
        <v>97</v>
      </c>
      <c r="I114" s="327">
        <v>2.6967592592592594E-3</v>
      </c>
      <c r="J114" s="327">
        <v>1.689814814814815E-3</v>
      </c>
      <c r="K114" s="327">
        <v>1.9212962962962962E-3</v>
      </c>
      <c r="L114" s="327">
        <v>1.1689814814814816E-3</v>
      </c>
      <c r="M114" s="327">
        <v>2.4768518518518516E-3</v>
      </c>
      <c r="N114" s="327">
        <v>2.6504629629629625E-3</v>
      </c>
      <c r="O114" s="327">
        <v>3.3101851851851851E-3</v>
      </c>
      <c r="P114" s="328">
        <f t="shared" si="7"/>
        <v>1.5914351851851853E-2</v>
      </c>
      <c r="Q114" s="323"/>
      <c r="R114" s="324"/>
      <c r="S114" s="324"/>
      <c r="T114" s="324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spans="1:32" x14ac:dyDescent="0.2">
      <c r="A115" s="319">
        <v>37756</v>
      </c>
      <c r="B115" s="319" t="s">
        <v>469</v>
      </c>
      <c r="C115" s="326">
        <v>115</v>
      </c>
      <c r="D115" s="319"/>
      <c r="E115" s="352">
        <v>1</v>
      </c>
      <c r="F115" s="352">
        <v>1</v>
      </c>
      <c r="G115" s="352"/>
      <c r="H115" s="326" t="s">
        <v>97</v>
      </c>
      <c r="I115" s="327">
        <v>2.8124999999999999E-3</v>
      </c>
      <c r="J115" s="327">
        <v>2.0486111111111113E-3</v>
      </c>
      <c r="K115" s="327">
        <v>2.0370370370370373E-3</v>
      </c>
      <c r="L115" s="327">
        <v>1.1689814814814816E-3</v>
      </c>
      <c r="M115" s="327">
        <v>2.615740740740741E-3</v>
      </c>
      <c r="N115" s="327">
        <v>2.8819444444444444E-3</v>
      </c>
      <c r="O115" s="327">
        <v>3.4606481481481485E-3</v>
      </c>
      <c r="P115" s="328">
        <f t="shared" si="7"/>
        <v>1.7025462962962964E-2</v>
      </c>
      <c r="Q115" s="323"/>
      <c r="R115" s="324"/>
      <c r="S115" s="324"/>
      <c r="T115" s="324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spans="1:32" x14ac:dyDescent="0.2">
      <c r="A116" s="319">
        <v>36657</v>
      </c>
      <c r="B116" s="319" t="s">
        <v>469</v>
      </c>
      <c r="C116" s="326">
        <v>116</v>
      </c>
      <c r="D116" s="319" t="s">
        <v>481</v>
      </c>
      <c r="E116" s="352">
        <v>1</v>
      </c>
      <c r="F116" s="352">
        <v>1</v>
      </c>
      <c r="G116" s="352"/>
      <c r="H116" s="326" t="s">
        <v>97</v>
      </c>
      <c r="I116" s="327">
        <v>2.9861111111111113E-3</v>
      </c>
      <c r="J116" s="327">
        <v>1.9907407407407408E-3</v>
      </c>
      <c r="K116" s="327">
        <v>2.0949074074074073E-3</v>
      </c>
      <c r="L116" s="327">
        <v>1.2731481481481483E-3</v>
      </c>
      <c r="M116" s="327">
        <v>2.5694444444444445E-3</v>
      </c>
      <c r="N116" s="327">
        <v>2.9166666666666668E-3</v>
      </c>
      <c r="O116" s="327">
        <v>3.472222222222222E-3</v>
      </c>
      <c r="P116" s="328">
        <f t="shared" si="7"/>
        <v>1.7303240740740741E-2</v>
      </c>
      <c r="Q116" s="323"/>
      <c r="R116" s="323"/>
      <c r="S116" s="324"/>
      <c r="T116" s="324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spans="1:32" x14ac:dyDescent="0.2">
      <c r="A117" s="319">
        <v>41807</v>
      </c>
      <c r="B117" s="319" t="s">
        <v>469</v>
      </c>
      <c r="C117" s="326">
        <v>117</v>
      </c>
      <c r="D117" s="319"/>
      <c r="E117" s="352">
        <v>1</v>
      </c>
      <c r="F117" s="352">
        <v>1</v>
      </c>
      <c r="G117" s="352"/>
      <c r="H117" s="320" t="s">
        <v>99</v>
      </c>
      <c r="I117" s="321">
        <v>3.5879629629629629E-3</v>
      </c>
      <c r="J117" s="321">
        <v>2.2453703703703702E-3</v>
      </c>
      <c r="K117" s="321">
        <v>3.1249999999999997E-3</v>
      </c>
      <c r="L117" s="321">
        <v>1.7824074074074072E-3</v>
      </c>
      <c r="M117" s="321">
        <v>3.5995370370370369E-3</v>
      </c>
      <c r="N117" s="321">
        <v>3.483796296296296E-3</v>
      </c>
      <c r="O117" s="321">
        <v>4.7800925925925919E-3</v>
      </c>
      <c r="P117" s="322">
        <f t="shared" si="7"/>
        <v>2.2604166666666665E-2</v>
      </c>
      <c r="Q117" s="323"/>
      <c r="R117" s="324"/>
      <c r="S117" s="324"/>
      <c r="T117" s="324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spans="1:32" x14ac:dyDescent="0.2">
      <c r="A118" s="319">
        <v>38595</v>
      </c>
      <c r="B118" s="319" t="s">
        <v>469</v>
      </c>
      <c r="C118" s="326">
        <v>118</v>
      </c>
      <c r="D118" s="319"/>
      <c r="E118" s="352">
        <v>1</v>
      </c>
      <c r="F118" s="352">
        <v>1</v>
      </c>
      <c r="G118" s="352"/>
      <c r="H118" s="320" t="s">
        <v>100</v>
      </c>
      <c r="I118" s="321">
        <v>2.7314814814814819E-3</v>
      </c>
      <c r="J118" s="321">
        <v>1.9560185185185184E-3</v>
      </c>
      <c r="K118" s="321">
        <v>2.0486111111111113E-3</v>
      </c>
      <c r="L118" s="321">
        <v>1.0995370370370371E-3</v>
      </c>
      <c r="M118" s="321">
        <v>2.5462962962962961E-3</v>
      </c>
      <c r="N118" s="321">
        <v>2.8356481481481479E-3</v>
      </c>
      <c r="O118" s="321">
        <v>3.483796296296296E-3</v>
      </c>
      <c r="P118" s="322">
        <f t="shared" si="7"/>
        <v>1.6701388888888891E-2</v>
      </c>
      <c r="Q118" s="323"/>
      <c r="R118" s="324"/>
      <c r="S118" s="324"/>
      <c r="T118" s="324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spans="1:32" x14ac:dyDescent="0.2">
      <c r="A119" s="319">
        <v>36657</v>
      </c>
      <c r="B119" s="319" t="s">
        <v>469</v>
      </c>
      <c r="C119" s="326">
        <v>119</v>
      </c>
      <c r="D119" s="319" t="s">
        <v>481</v>
      </c>
      <c r="E119" s="352">
        <v>1</v>
      </c>
      <c r="F119" s="352">
        <v>1</v>
      </c>
      <c r="G119" s="352"/>
      <c r="H119" s="326" t="s">
        <v>470</v>
      </c>
      <c r="I119" s="327">
        <v>2.9166666666666668E-3</v>
      </c>
      <c r="J119" s="327">
        <v>1.9444444444444442E-3</v>
      </c>
      <c r="K119" s="327">
        <v>2.0370370370370373E-3</v>
      </c>
      <c r="L119" s="327">
        <v>1.261574074074074E-3</v>
      </c>
      <c r="M119" s="327">
        <v>2.4074074074074076E-3</v>
      </c>
      <c r="N119" s="327"/>
      <c r="O119" s="327">
        <v>6.145833333333333E-3</v>
      </c>
      <c r="P119" s="328">
        <f>SUM(I119:O119)</f>
        <v>1.6712962962962964E-2</v>
      </c>
      <c r="Q119" s="323"/>
      <c r="R119" s="325"/>
      <c r="S119" s="325"/>
      <c r="T119" s="325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spans="1:32" x14ac:dyDescent="0.2">
      <c r="A120" s="319">
        <v>42178</v>
      </c>
      <c r="B120" s="319" t="s">
        <v>469</v>
      </c>
      <c r="C120" s="326">
        <v>120</v>
      </c>
      <c r="D120" s="319"/>
      <c r="E120" s="352">
        <v>1</v>
      </c>
      <c r="F120" s="352">
        <v>1</v>
      </c>
      <c r="G120" s="352"/>
      <c r="H120" s="326" t="s">
        <v>102</v>
      </c>
      <c r="I120" s="321">
        <v>2.9398148148148148E-3</v>
      </c>
      <c r="J120" s="321">
        <v>1.7013888888888888E-3</v>
      </c>
      <c r="K120" s="321">
        <v>2.1759259259259258E-3</v>
      </c>
      <c r="L120" s="321">
        <v>1.3078703703703703E-3</v>
      </c>
      <c r="M120" s="321">
        <v>2.5231481481481481E-3</v>
      </c>
      <c r="N120" s="321">
        <v>2.8124999999999999E-3</v>
      </c>
      <c r="O120" s="321">
        <v>3.8310185185185183E-3</v>
      </c>
      <c r="P120" s="322">
        <f>SUM(I120:O120)</f>
        <v>1.7291666666666667E-2</v>
      </c>
      <c r="Q120" s="323"/>
      <c r="R120" s="325"/>
      <c r="S120" s="325"/>
      <c r="T120" s="325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spans="1:32" x14ac:dyDescent="0.2">
      <c r="A121" s="319">
        <v>38511</v>
      </c>
      <c r="B121" s="319" t="s">
        <v>469</v>
      </c>
      <c r="C121" s="326">
        <v>121</v>
      </c>
      <c r="D121" s="319"/>
      <c r="E121" s="352">
        <v>1</v>
      </c>
      <c r="F121" s="352">
        <v>1</v>
      </c>
      <c r="G121" s="352"/>
      <c r="H121" s="327" t="s">
        <v>103</v>
      </c>
      <c r="I121" s="327">
        <v>2.673611111111111E-3</v>
      </c>
      <c r="J121" s="327">
        <v>1.736111111111111E-3</v>
      </c>
      <c r="K121" s="327">
        <v>1.9791666666666668E-3</v>
      </c>
      <c r="L121" s="327">
        <v>1.1458333333333333E-3</v>
      </c>
      <c r="M121" s="327">
        <v>2.4652777777777776E-3</v>
      </c>
      <c r="N121" s="327">
        <v>2.9282407407407412E-3</v>
      </c>
      <c r="O121" s="327">
        <v>3.3564814814814811E-3</v>
      </c>
      <c r="P121" s="328">
        <f>SUM(I121:O121)</f>
        <v>1.6284722222222221E-2</v>
      </c>
      <c r="Q121" s="323"/>
      <c r="R121" s="324"/>
      <c r="S121" s="324"/>
      <c r="T121" s="323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spans="1:32" x14ac:dyDescent="0.2">
      <c r="A122" s="319">
        <v>38595</v>
      </c>
      <c r="B122" s="319" t="s">
        <v>469</v>
      </c>
      <c r="C122" s="326">
        <v>122</v>
      </c>
      <c r="D122" s="319"/>
      <c r="E122" s="352">
        <v>1</v>
      </c>
      <c r="F122" s="352">
        <v>1</v>
      </c>
      <c r="G122" s="352"/>
      <c r="H122" s="320" t="s">
        <v>103</v>
      </c>
      <c r="I122" s="327">
        <v>2.6388888888888885E-3</v>
      </c>
      <c r="J122" s="327">
        <v>1.6435185185185183E-3</v>
      </c>
      <c r="K122" s="327">
        <v>1.9328703703703704E-3</v>
      </c>
      <c r="L122" s="327">
        <v>1.1689814814814816E-3</v>
      </c>
      <c r="M122" s="327">
        <v>2.3148148148148151E-3</v>
      </c>
      <c r="N122" s="327">
        <v>2.5462962962962961E-3</v>
      </c>
      <c r="O122" s="327">
        <v>3.2754629629629631E-3</v>
      </c>
      <c r="P122" s="328">
        <f>SUM(I122:O122)</f>
        <v>1.5520833333333333E-2</v>
      </c>
      <c r="Q122" s="323"/>
      <c r="R122" s="324"/>
      <c r="S122" s="324"/>
      <c r="T122" s="324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spans="1:32" x14ac:dyDescent="0.2">
      <c r="A123" s="319">
        <v>39982</v>
      </c>
      <c r="B123" s="319" t="s">
        <v>469</v>
      </c>
      <c r="C123" s="326">
        <v>123</v>
      </c>
      <c r="D123" s="319"/>
      <c r="E123" s="352">
        <v>1</v>
      </c>
      <c r="F123" s="352">
        <v>1</v>
      </c>
      <c r="G123" s="352"/>
      <c r="H123" s="320" t="s">
        <v>104</v>
      </c>
      <c r="I123" s="321">
        <v>3.3101851851851851E-3</v>
      </c>
      <c r="J123" s="321">
        <v>2.3842592592592591E-3</v>
      </c>
      <c r="K123" s="321">
        <v>2.4537037037037036E-3</v>
      </c>
      <c r="L123" s="321">
        <v>1.7708333333333332E-3</v>
      </c>
      <c r="M123" s="321">
        <v>3.1944444444444442E-3</v>
      </c>
      <c r="N123" s="321">
        <v>3.3333333333333335E-3</v>
      </c>
      <c r="O123" s="321">
        <v>4.6643518518518518E-3</v>
      </c>
      <c r="P123" s="322">
        <f t="shared" ref="P123:P131" si="8">SUM(I123:O123)</f>
        <v>2.1111111111111108E-2</v>
      </c>
      <c r="Q123" s="323"/>
      <c r="R123" s="325"/>
      <c r="S123" s="324"/>
      <c r="T123" s="324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spans="1:32" x14ac:dyDescent="0.2">
      <c r="A124" s="319">
        <v>40702</v>
      </c>
      <c r="B124" s="319" t="s">
        <v>469</v>
      </c>
      <c r="C124" s="326">
        <v>124</v>
      </c>
      <c r="D124" s="319"/>
      <c r="E124" s="352">
        <v>1</v>
      </c>
      <c r="F124" s="352">
        <v>1</v>
      </c>
      <c r="G124" s="352"/>
      <c r="H124" s="320" t="s">
        <v>104</v>
      </c>
      <c r="I124" s="321">
        <v>3.3912037037037036E-3</v>
      </c>
      <c r="J124" s="321">
        <v>2.7083333333333334E-3</v>
      </c>
      <c r="K124" s="321">
        <v>2.6620370370370374E-3</v>
      </c>
      <c r="L124" s="321">
        <v>1.689814814814815E-3</v>
      </c>
      <c r="M124" s="321">
        <v>3.37962962962963E-3</v>
      </c>
      <c r="N124" s="321">
        <v>3.5416666666666665E-3</v>
      </c>
      <c r="O124" s="321">
        <v>4.9537037037037041E-3</v>
      </c>
      <c r="P124" s="322">
        <f t="shared" si="8"/>
        <v>2.2326388888888889E-2</v>
      </c>
      <c r="Q124" s="323"/>
      <c r="R124" s="325"/>
      <c r="S124" s="325"/>
      <c r="T124" s="325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spans="1:32" x14ac:dyDescent="0.2">
      <c r="A125" s="319">
        <v>39982</v>
      </c>
      <c r="B125" s="319" t="s">
        <v>469</v>
      </c>
      <c r="C125" s="326">
        <v>125</v>
      </c>
      <c r="D125" s="319"/>
      <c r="E125" s="352">
        <v>1</v>
      </c>
      <c r="F125" s="352">
        <v>1</v>
      </c>
      <c r="G125" s="352"/>
      <c r="H125" s="320" t="s">
        <v>105</v>
      </c>
      <c r="I125" s="321">
        <v>2.9166666666666668E-3</v>
      </c>
      <c r="J125" s="321">
        <v>1.8055555555555557E-3</v>
      </c>
      <c r="K125" s="321">
        <v>2.0949074074074073E-3</v>
      </c>
      <c r="L125" s="321">
        <v>1.25E-3</v>
      </c>
      <c r="M125" s="321">
        <v>2.5810185185185185E-3</v>
      </c>
      <c r="N125" s="321">
        <v>2.7777777777777779E-3</v>
      </c>
      <c r="O125" s="321">
        <v>3.6805555555555554E-3</v>
      </c>
      <c r="P125" s="322">
        <f t="shared" si="8"/>
        <v>1.7106481481481483E-2</v>
      </c>
      <c r="Q125" s="323"/>
      <c r="R125" s="324"/>
      <c r="S125" s="324"/>
      <c r="T125" s="324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spans="1:32" x14ac:dyDescent="0.2">
      <c r="A126" s="333">
        <v>40057</v>
      </c>
      <c r="B126" s="319" t="s">
        <v>469</v>
      </c>
      <c r="C126" s="326">
        <v>126</v>
      </c>
      <c r="D126" s="319"/>
      <c r="E126" s="352">
        <v>1</v>
      </c>
      <c r="F126" s="352">
        <v>1</v>
      </c>
      <c r="G126" s="352"/>
      <c r="H126" s="327" t="s">
        <v>105</v>
      </c>
      <c r="I126" s="327">
        <v>3.1018518518518522E-3</v>
      </c>
      <c r="J126" s="327">
        <v>1.9444444444444442E-3</v>
      </c>
      <c r="K126" s="327">
        <v>2.2916666666666667E-3</v>
      </c>
      <c r="L126" s="327">
        <v>1.3425925925925925E-3</v>
      </c>
      <c r="M126" s="327">
        <v>2.673611111111111E-3</v>
      </c>
      <c r="N126" s="327">
        <v>3.0092592592592588E-3</v>
      </c>
      <c r="O126" s="327">
        <v>3.7847222222222223E-3</v>
      </c>
      <c r="P126" s="328">
        <f t="shared" si="8"/>
        <v>1.8148148148148149E-2</v>
      </c>
      <c r="Q126" s="323"/>
      <c r="R126" s="324"/>
      <c r="S126" s="324"/>
      <c r="T126" s="324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spans="1:32" x14ac:dyDescent="0.2">
      <c r="A127" s="319">
        <v>40304</v>
      </c>
      <c r="B127" s="319" t="s">
        <v>469</v>
      </c>
      <c r="C127" s="326">
        <v>127</v>
      </c>
      <c r="D127" s="319"/>
      <c r="E127" s="352">
        <v>1</v>
      </c>
      <c r="F127" s="352">
        <v>1</v>
      </c>
      <c r="G127" s="352"/>
      <c r="H127" s="320" t="s">
        <v>105</v>
      </c>
      <c r="I127" s="321">
        <v>2.8819444444444444E-3</v>
      </c>
      <c r="J127" s="321">
        <v>1.9328703703703704E-3</v>
      </c>
      <c r="K127" s="321"/>
      <c r="L127" s="321">
        <v>3.2638888888888891E-3</v>
      </c>
      <c r="M127" s="321">
        <v>2.5000000000000001E-3</v>
      </c>
      <c r="N127" s="321">
        <v>2.7083333333333334E-3</v>
      </c>
      <c r="O127" s="321">
        <v>3.5648148148148154E-3</v>
      </c>
      <c r="P127" s="322">
        <f t="shared" si="8"/>
        <v>1.6851851851851854E-2</v>
      </c>
      <c r="Q127" s="323"/>
      <c r="R127" s="324"/>
      <c r="S127" s="324"/>
      <c r="T127" s="324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spans="1:32" x14ac:dyDescent="0.2">
      <c r="A128" s="319">
        <v>40702</v>
      </c>
      <c r="B128" s="319" t="s">
        <v>469</v>
      </c>
      <c r="C128" s="326">
        <v>128</v>
      </c>
      <c r="D128" s="319"/>
      <c r="E128" s="352">
        <v>1</v>
      </c>
      <c r="F128" s="352">
        <v>1</v>
      </c>
      <c r="G128" s="352"/>
      <c r="H128" s="320" t="s">
        <v>106</v>
      </c>
      <c r="I128" s="321">
        <v>3.1481481481481482E-3</v>
      </c>
      <c r="J128" s="321">
        <v>1.9328703703703704E-3</v>
      </c>
      <c r="K128" s="321">
        <v>2.2222222222222222E-3</v>
      </c>
      <c r="L128" s="321">
        <v>1.3310185185185185E-3</v>
      </c>
      <c r="M128" s="321">
        <v>2.685185185185185E-3</v>
      </c>
      <c r="N128" s="321">
        <v>2.8703703703703708E-3</v>
      </c>
      <c r="O128" s="321">
        <v>3.7731481481481483E-3</v>
      </c>
      <c r="P128" s="322">
        <f t="shared" si="8"/>
        <v>1.7962962962962962E-2</v>
      </c>
      <c r="Q128" s="323"/>
      <c r="R128" s="325"/>
      <c r="S128" s="324"/>
      <c r="T128" s="324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spans="1:32" x14ac:dyDescent="0.2">
      <c r="A129" s="319">
        <v>39980</v>
      </c>
      <c r="B129" s="319" t="s">
        <v>469</v>
      </c>
      <c r="C129" s="326">
        <v>129</v>
      </c>
      <c r="D129" s="319"/>
      <c r="E129" s="352">
        <v>1</v>
      </c>
      <c r="F129" s="352">
        <v>1</v>
      </c>
      <c r="G129" s="352"/>
      <c r="H129" s="320" t="s">
        <v>107</v>
      </c>
      <c r="I129" s="321">
        <v>3.0208333333333333E-3</v>
      </c>
      <c r="J129" s="321">
        <v>1.9212962962962962E-3</v>
      </c>
      <c r="K129" s="321">
        <v>2.3379629629629631E-3</v>
      </c>
      <c r="L129" s="321">
        <v>1.3657407407407409E-3</v>
      </c>
      <c r="M129" s="321">
        <v>2.7893518518518519E-3</v>
      </c>
      <c r="N129" s="321">
        <v>3.1018518518518522E-3</v>
      </c>
      <c r="O129" s="321">
        <v>3.9004629629629632E-3</v>
      </c>
      <c r="P129" s="322">
        <f t="shared" si="8"/>
        <v>1.8437500000000002E-2</v>
      </c>
      <c r="Q129" s="323"/>
      <c r="R129" s="324"/>
      <c r="S129" s="325"/>
      <c r="T129" s="325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spans="1:32" x14ac:dyDescent="0.2">
      <c r="A130" s="333">
        <v>40057</v>
      </c>
      <c r="B130" s="319" t="s">
        <v>469</v>
      </c>
      <c r="C130" s="326">
        <v>130</v>
      </c>
      <c r="D130" s="319"/>
      <c r="E130" s="352">
        <v>1</v>
      </c>
      <c r="F130" s="352">
        <v>1</v>
      </c>
      <c r="G130" s="352"/>
      <c r="H130" s="327" t="s">
        <v>107</v>
      </c>
      <c r="I130" s="327">
        <v>3.0671296296296297E-3</v>
      </c>
      <c r="J130" s="327">
        <v>2.1527777777777778E-3</v>
      </c>
      <c r="K130" s="327">
        <v>2.4189814814814816E-3</v>
      </c>
      <c r="L130" s="327">
        <v>1.4120370370370369E-3</v>
      </c>
      <c r="M130" s="327">
        <v>2.7083333333333334E-3</v>
      </c>
      <c r="N130" s="327">
        <v>3.1944444444444442E-3</v>
      </c>
      <c r="O130" s="327">
        <v>4.1435185185185186E-3</v>
      </c>
      <c r="P130" s="328">
        <f t="shared" si="8"/>
        <v>1.9097222222222224E-2</v>
      </c>
      <c r="Q130" s="323"/>
      <c r="R130" s="324"/>
      <c r="S130" s="325"/>
      <c r="T130" s="325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spans="1:32" x14ac:dyDescent="0.2">
      <c r="A131" s="319">
        <v>38595</v>
      </c>
      <c r="B131" s="319" t="s">
        <v>469</v>
      </c>
      <c r="C131" s="326">
        <v>131</v>
      </c>
      <c r="D131" s="319"/>
      <c r="E131" s="352">
        <v>1</v>
      </c>
      <c r="F131" s="352">
        <v>1</v>
      </c>
      <c r="G131" s="352"/>
      <c r="H131" s="327" t="s">
        <v>108</v>
      </c>
      <c r="I131" s="327">
        <v>3.0324074074074073E-3</v>
      </c>
      <c r="J131" s="327">
        <v>1.9907407407407408E-3</v>
      </c>
      <c r="K131" s="327">
        <v>2.3032407407407407E-3</v>
      </c>
      <c r="L131" s="327">
        <v>1.3773148148148147E-3</v>
      </c>
      <c r="M131" s="327">
        <v>2.7083333333333334E-3</v>
      </c>
      <c r="N131" s="327">
        <v>3.1249999999999997E-3</v>
      </c>
      <c r="O131" s="327">
        <v>3.9236111111111112E-3</v>
      </c>
      <c r="P131" s="328">
        <f t="shared" si="8"/>
        <v>1.8460648148148146E-2</v>
      </c>
      <c r="Q131" s="323"/>
      <c r="R131" s="324"/>
      <c r="S131" s="325"/>
      <c r="T131" s="325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spans="1:32" x14ac:dyDescent="0.2">
      <c r="A132" s="319">
        <v>40304</v>
      </c>
      <c r="B132" s="319" t="s">
        <v>469</v>
      </c>
      <c r="C132" s="326">
        <v>132</v>
      </c>
      <c r="D132" s="319"/>
      <c r="E132" s="352">
        <v>1</v>
      </c>
      <c r="F132" s="352">
        <v>1</v>
      </c>
      <c r="G132" s="352"/>
      <c r="H132" s="320" t="s">
        <v>109</v>
      </c>
      <c r="I132" s="321">
        <v>3.1828703703703702E-3</v>
      </c>
      <c r="J132" s="321">
        <v>2.6041666666666665E-3</v>
      </c>
      <c r="K132" s="321">
        <v>2.5347222222222221E-3</v>
      </c>
      <c r="L132" s="321">
        <v>1.7013888888888892E-3</v>
      </c>
      <c r="M132" s="321">
        <v>3.0208333333333333E-3</v>
      </c>
      <c r="N132" s="321">
        <v>3.2754629629629631E-3</v>
      </c>
      <c r="O132" s="321">
        <v>4.4212962962962956E-3</v>
      </c>
      <c r="P132" s="322">
        <f t="shared" ref="P132:P137" si="9">SUM(I132:O132)</f>
        <v>2.074074074074074E-2</v>
      </c>
      <c r="Q132" s="323"/>
      <c r="R132" s="324"/>
      <c r="S132" s="325"/>
      <c r="T132" s="325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spans="1:32" x14ac:dyDescent="0.2">
      <c r="A133" s="319">
        <v>34454</v>
      </c>
      <c r="B133" s="319" t="s">
        <v>469</v>
      </c>
      <c r="C133" s="326">
        <v>133</v>
      </c>
      <c r="D133" s="319"/>
      <c r="E133" s="352">
        <v>1</v>
      </c>
      <c r="F133" s="352">
        <v>1</v>
      </c>
      <c r="G133" s="352"/>
      <c r="H133" s="326" t="s">
        <v>110</v>
      </c>
      <c r="I133" s="327">
        <v>2.5347222222222221E-3</v>
      </c>
      <c r="J133" s="327"/>
      <c r="K133" s="327">
        <v>3.7499999999999999E-3</v>
      </c>
      <c r="L133" s="327">
        <v>1.1805555555555556E-3</v>
      </c>
      <c r="M133" s="327">
        <v>2.2916666666666667E-3</v>
      </c>
      <c r="N133" s="327">
        <v>2.685185185185185E-3</v>
      </c>
      <c r="O133" s="327">
        <v>3.5648148148148154E-3</v>
      </c>
      <c r="P133" s="328">
        <f t="shared" si="9"/>
        <v>1.6006944444444442E-2</v>
      </c>
      <c r="Q133" s="323"/>
      <c r="R133" s="325"/>
      <c r="S133" s="325"/>
      <c r="T133" s="325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spans="1:32" x14ac:dyDescent="0.2">
      <c r="A134" s="319">
        <v>37042</v>
      </c>
      <c r="B134" s="319" t="s">
        <v>469</v>
      </c>
      <c r="C134" s="326">
        <v>134</v>
      </c>
      <c r="D134" s="319"/>
      <c r="E134" s="352">
        <v>1</v>
      </c>
      <c r="F134" s="352">
        <v>1</v>
      </c>
      <c r="G134" s="352"/>
      <c r="H134" s="326" t="s">
        <v>111</v>
      </c>
      <c r="I134" s="327">
        <v>2.7662037037037034E-3</v>
      </c>
      <c r="J134" s="327">
        <v>2.0486111111111113E-3</v>
      </c>
      <c r="K134" s="327">
        <v>1.9560185185185184E-3</v>
      </c>
      <c r="L134" s="327">
        <v>1.3310185185185185E-3</v>
      </c>
      <c r="M134" s="327">
        <v>2.4305555555555556E-3</v>
      </c>
      <c r="N134" s="327">
        <v>2.8587962962962963E-3</v>
      </c>
      <c r="O134" s="327">
        <v>3.37962962962963E-3</v>
      </c>
      <c r="P134" s="328">
        <f t="shared" si="9"/>
        <v>1.6770833333333332E-2</v>
      </c>
      <c r="Q134" s="323"/>
      <c r="R134" s="324"/>
      <c r="S134" s="324"/>
      <c r="T134" s="324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spans="1:32" x14ac:dyDescent="0.2">
      <c r="A135" s="319">
        <v>36363</v>
      </c>
      <c r="B135" s="319" t="s">
        <v>469</v>
      </c>
      <c r="C135" s="326">
        <v>135</v>
      </c>
      <c r="D135" s="319"/>
      <c r="E135" s="352">
        <v>1</v>
      </c>
      <c r="F135" s="352">
        <v>1</v>
      </c>
      <c r="G135" s="352"/>
      <c r="H135" s="326" t="s">
        <v>112</v>
      </c>
      <c r="I135" s="327">
        <v>2.8703703703703708E-3</v>
      </c>
      <c r="J135" s="327">
        <v>2.0949074074074073E-3</v>
      </c>
      <c r="K135" s="327"/>
      <c r="L135" s="327">
        <v>3.4490740740740745E-3</v>
      </c>
      <c r="M135" s="327">
        <v>2.5462962962962961E-3</v>
      </c>
      <c r="N135" s="327">
        <v>2.8587962962962963E-3</v>
      </c>
      <c r="O135" s="327">
        <v>3.6574074074074074E-3</v>
      </c>
      <c r="P135" s="328">
        <f t="shared" si="9"/>
        <v>1.7476851851851855E-2</v>
      </c>
      <c r="Q135" s="323"/>
      <c r="R135" s="327"/>
      <c r="S135" s="325"/>
      <c r="T135" s="325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spans="1:32" x14ac:dyDescent="0.2">
      <c r="A136" s="319">
        <v>39982</v>
      </c>
      <c r="B136" s="319" t="s">
        <v>469</v>
      </c>
      <c r="C136" s="326">
        <v>136</v>
      </c>
      <c r="D136" s="319"/>
      <c r="E136" s="352">
        <v>1</v>
      </c>
      <c r="F136" s="352">
        <v>1</v>
      </c>
      <c r="G136" s="352"/>
      <c r="H136" s="320" t="s">
        <v>113</v>
      </c>
      <c r="I136" s="321">
        <v>2.5694444444444445E-3</v>
      </c>
      <c r="J136" s="321">
        <v>1.4930555555555556E-3</v>
      </c>
      <c r="K136" s="321">
        <v>1.9675925925925928E-3</v>
      </c>
      <c r="L136" s="321">
        <v>1.0995370370370371E-3</v>
      </c>
      <c r="M136" s="321">
        <v>2.3148148148148151E-3</v>
      </c>
      <c r="N136" s="321">
        <v>2.6041666666666665E-3</v>
      </c>
      <c r="O136" s="321">
        <v>3.3449074074074071E-3</v>
      </c>
      <c r="P136" s="322">
        <f t="shared" si="9"/>
        <v>1.5393518518518518E-2</v>
      </c>
      <c r="Q136" s="323"/>
      <c r="R136" s="323"/>
      <c r="S136" s="325"/>
      <c r="T136" s="325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spans="1:32" x14ac:dyDescent="0.2">
      <c r="A137" s="319">
        <v>40702</v>
      </c>
      <c r="B137" s="319" t="s">
        <v>469</v>
      </c>
      <c r="C137" s="326">
        <v>137</v>
      </c>
      <c r="D137" s="319"/>
      <c r="E137" s="352">
        <v>1</v>
      </c>
      <c r="F137" s="352">
        <v>1</v>
      </c>
      <c r="G137" s="352"/>
      <c r="H137" s="320" t="s">
        <v>114</v>
      </c>
      <c r="I137" s="321">
        <v>3.4953703703703705E-3</v>
      </c>
      <c r="J137" s="321">
        <v>2.3379629629629631E-3</v>
      </c>
      <c r="K137" s="321">
        <v>2.5694444444444445E-3</v>
      </c>
      <c r="L137" s="321">
        <v>1.7013888888888892E-3</v>
      </c>
      <c r="M137" s="321">
        <v>2.8240740740740739E-3</v>
      </c>
      <c r="N137" s="321">
        <v>3.3101851851851851E-3</v>
      </c>
      <c r="O137" s="321">
        <v>4.31712962962963E-3</v>
      </c>
      <c r="P137" s="322">
        <f t="shared" si="9"/>
        <v>2.0555555555555556E-2</v>
      </c>
      <c r="Q137" s="323"/>
      <c r="R137" s="324"/>
      <c r="S137" s="325"/>
      <c r="T137" s="325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spans="1:32" x14ac:dyDescent="0.2">
      <c r="A138" s="319">
        <v>40806</v>
      </c>
      <c r="B138" s="319" t="s">
        <v>469</v>
      </c>
      <c r="C138" s="326">
        <v>138</v>
      </c>
      <c r="D138" s="319"/>
      <c r="E138" s="352">
        <v>1</v>
      </c>
      <c r="F138" s="352">
        <v>1</v>
      </c>
      <c r="G138" s="352"/>
      <c r="H138" s="320" t="s">
        <v>114</v>
      </c>
      <c r="I138" s="321"/>
      <c r="J138" s="321"/>
      <c r="K138" s="321"/>
      <c r="L138" s="321"/>
      <c r="M138" s="321"/>
      <c r="N138" s="321"/>
      <c r="O138" s="321"/>
      <c r="P138" s="322">
        <v>2.1354166666666664E-2</v>
      </c>
      <c r="Q138" s="323"/>
      <c r="R138" s="325"/>
      <c r="S138" s="325"/>
      <c r="T138" s="325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</row>
    <row r="139" spans="1:32" x14ac:dyDescent="0.2">
      <c r="A139" s="319">
        <v>37756</v>
      </c>
      <c r="B139" s="319" t="s">
        <v>469</v>
      </c>
      <c r="C139" s="326">
        <v>139</v>
      </c>
      <c r="D139" s="319"/>
      <c r="E139" s="352">
        <v>1</v>
      </c>
      <c r="F139" s="352">
        <v>1</v>
      </c>
      <c r="G139" s="352"/>
      <c r="H139" s="326" t="s">
        <v>115</v>
      </c>
      <c r="I139" s="327" t="s">
        <v>46</v>
      </c>
      <c r="J139" s="327" t="s">
        <v>46</v>
      </c>
      <c r="K139" s="327" t="s">
        <v>46</v>
      </c>
      <c r="L139" s="327" t="s">
        <v>46</v>
      </c>
      <c r="M139" s="327" t="s">
        <v>46</v>
      </c>
      <c r="N139" s="327" t="s">
        <v>46</v>
      </c>
      <c r="O139" s="327" t="s">
        <v>46</v>
      </c>
      <c r="P139" s="328">
        <v>2.0405092592592593E-2</v>
      </c>
      <c r="Q139" s="323"/>
      <c r="R139" s="325"/>
      <c r="S139" s="325"/>
      <c r="T139" s="325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</row>
    <row r="140" spans="1:32" x14ac:dyDescent="0.2">
      <c r="A140" s="319">
        <v>38511</v>
      </c>
      <c r="B140" s="319" t="s">
        <v>469</v>
      </c>
      <c r="C140" s="326">
        <v>140</v>
      </c>
      <c r="D140" s="319"/>
      <c r="E140" s="352">
        <v>1</v>
      </c>
      <c r="F140" s="352">
        <v>1</v>
      </c>
      <c r="G140" s="352"/>
      <c r="H140" s="327" t="s">
        <v>116</v>
      </c>
      <c r="I140" s="327">
        <v>2.7083333333333334E-3</v>
      </c>
      <c r="J140" s="327">
        <v>1.7476851851851852E-3</v>
      </c>
      <c r="K140" s="327">
        <v>1.9675925925925928E-3</v>
      </c>
      <c r="L140" s="327">
        <v>1.1226851851851851E-3</v>
      </c>
      <c r="M140" s="327">
        <v>2.4537037037037036E-3</v>
      </c>
      <c r="N140" s="327">
        <v>2.5810185185185185E-3</v>
      </c>
      <c r="O140" s="327">
        <v>3.3449074074074071E-3</v>
      </c>
      <c r="P140" s="328">
        <f t="shared" ref="P140:P147" si="10">SUM(I140:O140)</f>
        <v>1.5925925925925927E-2</v>
      </c>
      <c r="Q140" s="323"/>
      <c r="R140" s="324"/>
      <c r="S140" s="325"/>
      <c r="T140" s="325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</row>
    <row r="141" spans="1:32" x14ac:dyDescent="0.2">
      <c r="A141" s="319">
        <v>39982</v>
      </c>
      <c r="B141" s="319" t="s">
        <v>469</v>
      </c>
      <c r="C141" s="326">
        <v>141</v>
      </c>
      <c r="D141" s="319"/>
      <c r="E141" s="352">
        <v>1</v>
      </c>
      <c r="F141" s="352">
        <v>1</v>
      </c>
      <c r="G141" s="352"/>
      <c r="H141" s="320" t="s">
        <v>116</v>
      </c>
      <c r="I141" s="321">
        <v>2.5115740740740741E-3</v>
      </c>
      <c r="J141" s="321">
        <v>1.6319444444444445E-3</v>
      </c>
      <c r="K141" s="321">
        <v>1.9212962962962962E-3</v>
      </c>
      <c r="L141" s="321">
        <v>1.0995370370370371E-3</v>
      </c>
      <c r="M141" s="321">
        <v>2.2800925925925927E-3</v>
      </c>
      <c r="N141" s="321">
        <v>2.615740740740741E-3</v>
      </c>
      <c r="O141" s="321">
        <v>3.2638888888888891E-3</v>
      </c>
      <c r="P141" s="322">
        <f t="shared" si="10"/>
        <v>1.5324074074074075E-2</v>
      </c>
      <c r="Q141" s="323"/>
      <c r="R141" s="324"/>
      <c r="S141" s="324"/>
      <c r="T141" s="324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</row>
    <row r="142" spans="1:32" x14ac:dyDescent="0.2">
      <c r="A142" s="319">
        <v>40304</v>
      </c>
      <c r="B142" s="319" t="s">
        <v>469</v>
      </c>
      <c r="C142" s="326">
        <v>142</v>
      </c>
      <c r="D142" s="319"/>
      <c r="E142" s="352">
        <v>1</v>
      </c>
      <c r="F142" s="352">
        <v>1</v>
      </c>
      <c r="G142" s="352"/>
      <c r="H142" s="320" t="s">
        <v>117</v>
      </c>
      <c r="I142" s="321">
        <v>3.0555555555555557E-3</v>
      </c>
      <c r="J142" s="321">
        <v>2.1296296296296298E-3</v>
      </c>
      <c r="K142" s="321">
        <v>2.3148148148148151E-3</v>
      </c>
      <c r="L142" s="321">
        <v>1.3888888888888889E-3</v>
      </c>
      <c r="M142" s="321">
        <v>2.6620370370370374E-3</v>
      </c>
      <c r="N142" s="321">
        <v>3.0902777777777782E-3</v>
      </c>
      <c r="O142" s="321">
        <v>3.8773148148148143E-3</v>
      </c>
      <c r="P142" s="322">
        <f t="shared" si="10"/>
        <v>1.8518518518518517E-2</v>
      </c>
      <c r="Q142" s="323"/>
      <c r="R142" s="324"/>
      <c r="S142" s="324"/>
      <c r="T142" s="324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</row>
    <row r="143" spans="1:32" x14ac:dyDescent="0.2">
      <c r="A143" s="319">
        <v>40304</v>
      </c>
      <c r="B143" s="319" t="s">
        <v>469</v>
      </c>
      <c r="C143" s="326">
        <v>143</v>
      </c>
      <c r="D143" s="319"/>
      <c r="E143" s="352">
        <v>1</v>
      </c>
      <c r="F143" s="352">
        <v>1</v>
      </c>
      <c r="G143" s="352"/>
      <c r="H143" s="320" t="s">
        <v>118</v>
      </c>
      <c r="I143" s="321">
        <v>3.2060185185185191E-3</v>
      </c>
      <c r="J143" s="321">
        <v>2.4074074074074076E-3</v>
      </c>
      <c r="K143" s="321">
        <v>2.4652777777777776E-3</v>
      </c>
      <c r="L143" s="321">
        <v>1.5625000000000001E-3</v>
      </c>
      <c r="M143" s="321">
        <v>2.8819444444444444E-3</v>
      </c>
      <c r="N143" s="321">
        <v>3.1481481481481482E-3</v>
      </c>
      <c r="O143" s="321">
        <v>4.0393518518518521E-3</v>
      </c>
      <c r="P143" s="322">
        <f t="shared" si="10"/>
        <v>1.9710648148148147E-2</v>
      </c>
      <c r="Q143" s="323"/>
      <c r="R143" s="324"/>
      <c r="S143" s="324"/>
      <c r="T143" s="324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</row>
    <row r="144" spans="1:32" x14ac:dyDescent="0.2">
      <c r="A144" s="319">
        <v>36083</v>
      </c>
      <c r="B144" s="319" t="s">
        <v>469</v>
      </c>
      <c r="C144" s="326">
        <v>144</v>
      </c>
      <c r="D144" s="319"/>
      <c r="E144" s="352">
        <v>1</v>
      </c>
      <c r="F144" s="352">
        <v>1</v>
      </c>
      <c r="G144" s="352"/>
      <c r="H144" s="326" t="s">
        <v>119</v>
      </c>
      <c r="I144" s="327">
        <v>3.7615740740740739E-3</v>
      </c>
      <c r="J144" s="327">
        <v>2.7199074074074074E-3</v>
      </c>
      <c r="K144" s="327">
        <v>3.1018518518518522E-3</v>
      </c>
      <c r="L144" s="327">
        <v>2.1527777777777778E-3</v>
      </c>
      <c r="M144" s="327">
        <v>3.472222222222222E-3</v>
      </c>
      <c r="N144" s="327">
        <v>4.8032407407407407E-3</v>
      </c>
      <c r="O144" s="327">
        <v>5.7291666666666671E-3</v>
      </c>
      <c r="P144" s="328">
        <f t="shared" si="10"/>
        <v>2.5740740740740741E-2</v>
      </c>
      <c r="Q144" s="323"/>
      <c r="R144" s="323"/>
      <c r="S144" s="324"/>
      <c r="T144" s="324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</row>
    <row r="145" spans="1:32" s="109" customFormat="1" x14ac:dyDescent="0.2">
      <c r="A145" s="319">
        <v>35565</v>
      </c>
      <c r="B145" s="319" t="s">
        <v>469</v>
      </c>
      <c r="C145" s="326">
        <v>145</v>
      </c>
      <c r="D145" s="319"/>
      <c r="E145" s="352">
        <v>1</v>
      </c>
      <c r="F145" s="352">
        <v>1</v>
      </c>
      <c r="G145" s="352"/>
      <c r="H145" s="326" t="s">
        <v>120</v>
      </c>
      <c r="I145" s="327">
        <v>3.2870370370370367E-3</v>
      </c>
      <c r="J145" s="327">
        <v>2.0486111111111113E-3</v>
      </c>
      <c r="K145" s="327">
        <v>2.3842592592592591E-3</v>
      </c>
      <c r="L145" s="327">
        <v>1.6319444444444445E-3</v>
      </c>
      <c r="M145" s="327">
        <v>2.8240740740740739E-3</v>
      </c>
      <c r="N145" s="327">
        <v>3.6111111111111114E-3</v>
      </c>
      <c r="O145" s="327">
        <v>4.6527777777777774E-3</v>
      </c>
      <c r="P145" s="328">
        <f t="shared" si="10"/>
        <v>2.0439814814814813E-2</v>
      </c>
      <c r="Q145" s="323"/>
      <c r="R145" s="324"/>
      <c r="S145" s="324"/>
      <c r="T145" s="324"/>
    </row>
    <row r="146" spans="1:32" x14ac:dyDescent="0.2">
      <c r="A146" s="319">
        <v>36027</v>
      </c>
      <c r="B146" s="319" t="s">
        <v>469</v>
      </c>
      <c r="C146" s="326">
        <v>146</v>
      </c>
      <c r="D146" s="319"/>
      <c r="E146" s="381">
        <v>2</v>
      </c>
      <c r="F146" s="352">
        <v>1</v>
      </c>
      <c r="G146" s="352"/>
      <c r="H146" s="326" t="s">
        <v>120</v>
      </c>
      <c r="I146" s="327">
        <v>3.2291666666666666E-3</v>
      </c>
      <c r="J146" s="327">
        <v>2.1990740740740742E-3</v>
      </c>
      <c r="K146" s="327">
        <v>2.5115740740740741E-3</v>
      </c>
      <c r="L146" s="327">
        <v>1.6087962962962963E-3</v>
      </c>
      <c r="M146" s="327">
        <v>2.7314814814814819E-3</v>
      </c>
      <c r="N146" s="327">
        <v>3.1134259259259257E-3</v>
      </c>
      <c r="O146" s="327">
        <v>3.9814814814814817E-3</v>
      </c>
      <c r="P146" s="328">
        <f t="shared" si="10"/>
        <v>1.9375E-2</v>
      </c>
      <c r="Q146" s="323"/>
      <c r="R146" s="347"/>
      <c r="S146" s="324"/>
      <c r="T146" s="324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</row>
    <row r="147" spans="1:32" x14ac:dyDescent="0.2">
      <c r="A147" s="382">
        <v>36027</v>
      </c>
      <c r="B147" s="382" t="s">
        <v>469</v>
      </c>
      <c r="C147" s="326">
        <v>147</v>
      </c>
      <c r="D147" s="319"/>
      <c r="E147" s="381">
        <v>2</v>
      </c>
      <c r="F147" s="381">
        <v>2</v>
      </c>
      <c r="G147" s="352"/>
      <c r="H147" s="379" t="s">
        <v>489</v>
      </c>
      <c r="I147" s="331">
        <v>2.615740740740741E-3</v>
      </c>
      <c r="J147" s="331">
        <v>1.7592592592592592E-3</v>
      </c>
      <c r="K147" s="331">
        <v>1.7824074074074072E-3</v>
      </c>
      <c r="L147" s="331">
        <v>1.1111111111111111E-3</v>
      </c>
      <c r="M147" s="331">
        <v>2.1412037037037038E-3</v>
      </c>
      <c r="N147" s="331">
        <v>2.5925925925925925E-3</v>
      </c>
      <c r="O147" s="331">
        <v>3.1365740740740742E-3</v>
      </c>
      <c r="P147" s="332">
        <f t="shared" si="10"/>
        <v>1.5138888888888889E-2</v>
      </c>
      <c r="Q147" s="341">
        <f>SUM(P146+P147)</f>
        <v>3.4513888888888886E-2</v>
      </c>
      <c r="R147" s="324"/>
      <c r="S147" s="324"/>
      <c r="T147" s="324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</row>
    <row r="148" spans="1:32" x14ac:dyDescent="0.2">
      <c r="A148" s="319"/>
      <c r="B148" s="319"/>
      <c r="C148" s="326">
        <v>148</v>
      </c>
      <c r="D148" s="319"/>
      <c r="E148" s="319"/>
      <c r="F148" s="352"/>
      <c r="G148" s="352"/>
      <c r="H148" s="320"/>
      <c r="I148" s="321"/>
      <c r="J148" s="321"/>
      <c r="K148" s="321"/>
      <c r="L148" s="321"/>
      <c r="M148" s="321"/>
      <c r="N148" s="321"/>
      <c r="O148" s="321"/>
      <c r="P148" s="322"/>
      <c r="Q148" s="323"/>
      <c r="R148" s="324"/>
      <c r="S148" s="324"/>
      <c r="T148" s="324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</row>
    <row r="149" spans="1:32" x14ac:dyDescent="0.2">
      <c r="A149" s="319"/>
      <c r="B149" s="319"/>
      <c r="C149" s="326">
        <v>149</v>
      </c>
      <c r="D149" s="319"/>
      <c r="E149" s="319"/>
      <c r="F149" s="326"/>
      <c r="G149" s="326"/>
      <c r="H149" s="334"/>
      <c r="I149" s="335"/>
      <c r="J149" s="335"/>
      <c r="K149" s="335"/>
      <c r="L149" s="335"/>
      <c r="M149" s="335"/>
      <c r="N149" s="335"/>
      <c r="O149" s="335"/>
      <c r="P149" s="336"/>
      <c r="Q149" s="323"/>
      <c r="R149" s="324"/>
      <c r="S149" s="324"/>
      <c r="T149" s="324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</row>
    <row r="150" spans="1:32" x14ac:dyDescent="0.2">
      <c r="A150" s="370"/>
      <c r="B150" s="370"/>
      <c r="C150" s="326">
        <v>150</v>
      </c>
      <c r="D150" s="370"/>
      <c r="E150" s="370"/>
      <c r="F150" s="371"/>
      <c r="G150" s="371"/>
      <c r="H150" s="372" t="s">
        <v>121</v>
      </c>
      <c r="I150" s="373"/>
      <c r="J150" s="373"/>
      <c r="K150" s="373"/>
      <c r="L150" s="373"/>
      <c r="M150" s="373"/>
      <c r="N150" s="373"/>
      <c r="O150" s="373"/>
      <c r="P150" s="374"/>
      <c r="Q150" s="375"/>
      <c r="R150" s="324"/>
      <c r="S150" s="324"/>
      <c r="T150" s="324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</row>
    <row r="151" spans="1:32" x14ac:dyDescent="0.2">
      <c r="A151" s="319"/>
      <c r="B151" s="319" t="s">
        <v>472</v>
      </c>
      <c r="C151" s="326">
        <v>151</v>
      </c>
      <c r="D151" s="319"/>
      <c r="E151" s="352"/>
      <c r="F151" s="352"/>
      <c r="G151" s="352"/>
      <c r="H151" s="334" t="s">
        <v>122</v>
      </c>
      <c r="I151" s="335">
        <v>2.3495370370370371E-3</v>
      </c>
      <c r="J151" s="335"/>
      <c r="K151" s="335">
        <v>2.9745370370370373E-3</v>
      </c>
      <c r="L151" s="335">
        <v>1.0416666666666667E-3</v>
      </c>
      <c r="M151" s="329">
        <v>1.5509259259259261E-3</v>
      </c>
      <c r="N151" s="335">
        <v>2.1990740740740742E-3</v>
      </c>
      <c r="O151" s="335">
        <v>3.1018518518518522E-3</v>
      </c>
      <c r="P151" s="336">
        <f t="shared" ref="P151:P157" si="11">SUM(I151:O151)</f>
        <v>1.3217592592592593E-2</v>
      </c>
      <c r="Q151" s="323"/>
      <c r="R151" s="324"/>
      <c r="S151" s="324"/>
      <c r="T151" s="324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</row>
    <row r="152" spans="1:32" x14ac:dyDescent="0.2">
      <c r="A152" s="319">
        <v>42178</v>
      </c>
      <c r="B152" s="319" t="s">
        <v>472</v>
      </c>
      <c r="C152" s="326">
        <v>152</v>
      </c>
      <c r="D152" s="319"/>
      <c r="E152" s="352">
        <v>1</v>
      </c>
      <c r="F152" s="352">
        <v>1</v>
      </c>
      <c r="G152" s="352"/>
      <c r="H152" s="320" t="s">
        <v>123</v>
      </c>
      <c r="I152" s="321">
        <v>2.8472222222222223E-3</v>
      </c>
      <c r="J152" s="321">
        <v>1.7824074074074075E-3</v>
      </c>
      <c r="K152" s="321">
        <v>2.3495370370370371E-3</v>
      </c>
      <c r="L152" s="321">
        <v>1.4814814814814814E-3</v>
      </c>
      <c r="M152" s="321">
        <v>3.0555555555555557E-3</v>
      </c>
      <c r="N152" s="321">
        <v>3.1944444444444446E-3</v>
      </c>
      <c r="O152" s="321">
        <v>3.9351851851851848E-3</v>
      </c>
      <c r="P152" s="322">
        <f t="shared" si="11"/>
        <v>1.8645833333333334E-2</v>
      </c>
      <c r="Q152" s="323"/>
      <c r="R152" s="324"/>
      <c r="S152" s="324"/>
      <c r="T152" s="324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</row>
    <row r="153" spans="1:32" x14ac:dyDescent="0.2">
      <c r="A153" s="319">
        <v>36279</v>
      </c>
      <c r="B153" s="319" t="s">
        <v>472</v>
      </c>
      <c r="C153" s="326">
        <v>153</v>
      </c>
      <c r="D153" s="319"/>
      <c r="E153" s="352">
        <v>2</v>
      </c>
      <c r="F153" s="352">
        <v>1</v>
      </c>
      <c r="G153" s="352"/>
      <c r="H153" s="334" t="s">
        <v>124</v>
      </c>
      <c r="I153" s="335">
        <v>2.3148148148148151E-3</v>
      </c>
      <c r="J153" s="335">
        <v>1.5740740740740741E-3</v>
      </c>
      <c r="K153" s="335">
        <v>1.7013888888888892E-3</v>
      </c>
      <c r="L153" s="335">
        <v>1.0416666666666667E-3</v>
      </c>
      <c r="M153" s="335">
        <v>2.2106481481481478E-3</v>
      </c>
      <c r="N153" s="335">
        <v>2.3032407407407407E-3</v>
      </c>
      <c r="O153" s="335">
        <v>2.9976851851851848E-3</v>
      </c>
      <c r="P153" s="336">
        <f t="shared" si="11"/>
        <v>1.4143518518518519E-2</v>
      </c>
      <c r="Q153" s="323"/>
      <c r="R153" s="324"/>
      <c r="S153" s="324"/>
      <c r="T153" s="324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</row>
    <row r="154" spans="1:32" x14ac:dyDescent="0.2">
      <c r="A154" s="319">
        <v>36279</v>
      </c>
      <c r="B154" s="319" t="s">
        <v>472</v>
      </c>
      <c r="C154" s="326">
        <v>154</v>
      </c>
      <c r="D154" s="319"/>
      <c r="E154" s="352">
        <v>2</v>
      </c>
      <c r="F154" s="352">
        <v>2</v>
      </c>
      <c r="G154" s="352"/>
      <c r="H154" s="334" t="s">
        <v>124</v>
      </c>
      <c r="I154" s="335">
        <v>2.6967592592592594E-3</v>
      </c>
      <c r="J154" s="335">
        <v>1.689814814814815E-3</v>
      </c>
      <c r="K154" s="335">
        <v>1.7708333333333332E-3</v>
      </c>
      <c r="L154" s="335">
        <v>1.0648148148148147E-3</v>
      </c>
      <c r="M154" s="335">
        <v>2.3726851851851851E-3</v>
      </c>
      <c r="N154" s="335">
        <v>2.3842592592592591E-3</v>
      </c>
      <c r="O154" s="335">
        <v>2.9282407407407412E-3</v>
      </c>
      <c r="P154" s="336">
        <f t="shared" si="11"/>
        <v>1.4907407407407407E-2</v>
      </c>
      <c r="Q154" s="328">
        <f>SUM(P153+P154)</f>
        <v>2.9050925925925924E-2</v>
      </c>
      <c r="R154" s="327"/>
      <c r="S154" s="324"/>
      <c r="T154" s="324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</row>
    <row r="155" spans="1:32" x14ac:dyDescent="0.2">
      <c r="A155" s="319">
        <v>36307</v>
      </c>
      <c r="B155" s="319" t="s">
        <v>472</v>
      </c>
      <c r="C155" s="326">
        <v>155</v>
      </c>
      <c r="D155" s="319"/>
      <c r="E155" s="352">
        <v>1</v>
      </c>
      <c r="F155" s="352">
        <v>1</v>
      </c>
      <c r="G155" s="352"/>
      <c r="H155" s="334" t="s">
        <v>124</v>
      </c>
      <c r="I155" s="335">
        <v>2.1875000000000002E-3</v>
      </c>
      <c r="J155" s="335">
        <v>1.4930555555555556E-3</v>
      </c>
      <c r="K155" s="335">
        <v>1.689814814814815E-3</v>
      </c>
      <c r="L155" s="335">
        <v>9.8379629629629642E-4</v>
      </c>
      <c r="M155" s="335">
        <v>2.0949074074074073E-3</v>
      </c>
      <c r="N155" s="335"/>
      <c r="O155" s="335">
        <v>5.4861111111111117E-3</v>
      </c>
      <c r="P155" s="336">
        <f t="shared" si="11"/>
        <v>1.3935185185185186E-2</v>
      </c>
      <c r="Q155" s="323"/>
      <c r="R155" s="328"/>
      <c r="S155" s="324"/>
      <c r="T155" s="324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</row>
    <row r="156" spans="1:32" x14ac:dyDescent="0.2">
      <c r="A156" s="319">
        <v>37042</v>
      </c>
      <c r="B156" s="319" t="s">
        <v>472</v>
      </c>
      <c r="C156" s="326">
        <v>156</v>
      </c>
      <c r="D156" s="319"/>
      <c r="E156" s="352">
        <v>2</v>
      </c>
      <c r="F156" s="352">
        <v>1</v>
      </c>
      <c r="G156" s="352"/>
      <c r="H156" s="334" t="s">
        <v>124</v>
      </c>
      <c r="I156" s="335">
        <v>2.1527777777777778E-3</v>
      </c>
      <c r="J156" s="335">
        <v>1.6435185185185183E-3</v>
      </c>
      <c r="K156" s="335">
        <v>1.5740740740740741E-3</v>
      </c>
      <c r="L156" s="335">
        <v>9.6064814814814808E-4</v>
      </c>
      <c r="M156" s="335">
        <v>2.0949074074074073E-3</v>
      </c>
      <c r="N156" s="335"/>
      <c r="O156" s="335">
        <v>5.3125000000000004E-3</v>
      </c>
      <c r="P156" s="336">
        <f t="shared" si="11"/>
        <v>1.3738425925925925E-2</v>
      </c>
      <c r="Q156" s="323"/>
      <c r="R156" s="328"/>
      <c r="S156" s="324"/>
      <c r="T156" s="324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</row>
    <row r="157" spans="1:32" x14ac:dyDescent="0.2">
      <c r="A157" s="319">
        <v>37042</v>
      </c>
      <c r="B157" s="319" t="s">
        <v>472</v>
      </c>
      <c r="C157" s="326">
        <v>157</v>
      </c>
      <c r="D157" s="319"/>
      <c r="E157" s="352">
        <v>2</v>
      </c>
      <c r="F157" s="352">
        <v>2</v>
      </c>
      <c r="G157" s="352"/>
      <c r="H157" s="334" t="s">
        <v>124</v>
      </c>
      <c r="I157" s="335">
        <v>2.5578703703703705E-3</v>
      </c>
      <c r="J157" s="335">
        <v>1.6087962962962963E-3</v>
      </c>
      <c r="K157" s="335">
        <v>1.7013888888888892E-3</v>
      </c>
      <c r="L157" s="335">
        <v>1.0300925925925926E-3</v>
      </c>
      <c r="M157" s="335">
        <v>2.1527777777777778E-3</v>
      </c>
      <c r="N157" s="335">
        <v>2.4189814814814816E-3</v>
      </c>
      <c r="O157" s="335">
        <v>2.9166666666666668E-3</v>
      </c>
      <c r="P157" s="336">
        <f t="shared" si="11"/>
        <v>1.4386574074074076E-2</v>
      </c>
      <c r="Q157" s="328">
        <f>SUM(P156+P157)</f>
        <v>2.8125000000000001E-2</v>
      </c>
      <c r="R157" s="326"/>
      <c r="S157" s="326"/>
      <c r="T157" s="324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</row>
    <row r="158" spans="1:32" x14ac:dyDescent="0.2">
      <c r="A158" s="319">
        <v>37756</v>
      </c>
      <c r="B158" s="319" t="s">
        <v>472</v>
      </c>
      <c r="C158" s="326">
        <v>158</v>
      </c>
      <c r="D158" s="319"/>
      <c r="E158" s="352">
        <v>1</v>
      </c>
      <c r="F158" s="352">
        <v>1</v>
      </c>
      <c r="G158" s="352"/>
      <c r="H158" s="326" t="s">
        <v>124</v>
      </c>
      <c r="I158" s="327" t="s">
        <v>46</v>
      </c>
      <c r="J158" s="327" t="s">
        <v>46</v>
      </c>
      <c r="K158" s="327" t="s">
        <v>46</v>
      </c>
      <c r="L158" s="327" t="s">
        <v>46</v>
      </c>
      <c r="M158" s="327" t="s">
        <v>46</v>
      </c>
      <c r="N158" s="327" t="s">
        <v>46</v>
      </c>
      <c r="O158" s="327" t="s">
        <v>46</v>
      </c>
      <c r="P158" s="328">
        <v>1.3888888888888888E-2</v>
      </c>
      <c r="Q158" s="323"/>
      <c r="R158" s="326"/>
      <c r="S158" s="326"/>
      <c r="T158" s="324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</row>
    <row r="159" spans="1:32" x14ac:dyDescent="0.2">
      <c r="A159" s="319">
        <v>37796</v>
      </c>
      <c r="B159" s="319" t="s">
        <v>472</v>
      </c>
      <c r="C159" s="326">
        <v>159</v>
      </c>
      <c r="D159" s="319"/>
      <c r="E159" s="352">
        <v>2</v>
      </c>
      <c r="F159" s="352">
        <v>1</v>
      </c>
      <c r="G159" s="352"/>
      <c r="H159" s="326" t="s">
        <v>124</v>
      </c>
      <c r="I159" s="327">
        <v>2.3958333333333336E-3</v>
      </c>
      <c r="J159" s="327">
        <v>1.6087962962962963E-3</v>
      </c>
      <c r="K159" s="327">
        <v>1.7245370370370372E-3</v>
      </c>
      <c r="L159" s="327">
        <v>1.0416666666666667E-3</v>
      </c>
      <c r="M159" s="327">
        <v>2.2222222222222222E-3</v>
      </c>
      <c r="N159" s="327">
        <v>2.4537037037037036E-3</v>
      </c>
      <c r="O159" s="327">
        <v>3.1597222222222222E-3</v>
      </c>
      <c r="P159" s="328">
        <f t="shared" ref="P159:P179" si="12">SUM(I159:O159)</f>
        <v>1.4606481481481482E-2</v>
      </c>
      <c r="Q159" s="328"/>
      <c r="R159" s="324"/>
      <c r="S159" s="324"/>
      <c r="T159" s="324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</row>
    <row r="160" spans="1:32" x14ac:dyDescent="0.2">
      <c r="A160" s="319">
        <v>37796</v>
      </c>
      <c r="B160" s="319" t="s">
        <v>472</v>
      </c>
      <c r="C160" s="326">
        <v>160</v>
      </c>
      <c r="D160" s="319"/>
      <c r="E160" s="352">
        <v>2</v>
      </c>
      <c r="F160" s="352">
        <v>2</v>
      </c>
      <c r="G160" s="352"/>
      <c r="H160" s="326" t="s">
        <v>124</v>
      </c>
      <c r="I160" s="327">
        <v>2.7893518518518519E-3</v>
      </c>
      <c r="J160" s="327">
        <v>1.8865740740740742E-3</v>
      </c>
      <c r="K160" s="327">
        <v>1.8634259259259261E-3</v>
      </c>
      <c r="L160" s="327">
        <v>1.0995370370370371E-3</v>
      </c>
      <c r="M160" s="327">
        <v>2.3726851851851851E-3</v>
      </c>
      <c r="N160" s="327">
        <v>2.4421296296296296E-3</v>
      </c>
      <c r="O160" s="327">
        <v>3.0208333333333333E-3</v>
      </c>
      <c r="P160" s="328">
        <f t="shared" si="12"/>
        <v>1.5474537037037038E-2</v>
      </c>
      <c r="Q160" s="328">
        <f>SUM(P159+P160)</f>
        <v>3.0081018518518521E-2</v>
      </c>
      <c r="R160" s="324"/>
      <c r="S160" s="324"/>
      <c r="T160" s="324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</row>
    <row r="161" spans="1:32" x14ac:dyDescent="0.2">
      <c r="A161" s="319">
        <v>41807</v>
      </c>
      <c r="B161" s="319" t="s">
        <v>472</v>
      </c>
      <c r="C161" s="326">
        <v>161</v>
      </c>
      <c r="D161" s="319"/>
      <c r="E161" s="352">
        <v>1</v>
      </c>
      <c r="F161" s="352">
        <v>1</v>
      </c>
      <c r="G161" s="352"/>
      <c r="H161" s="320" t="s">
        <v>125</v>
      </c>
      <c r="I161" s="321">
        <v>2.3495370370370371E-3</v>
      </c>
      <c r="J161" s="321">
        <v>1.4351851851851854E-3</v>
      </c>
      <c r="K161" s="321">
        <v>1.9212962962962962E-3</v>
      </c>
      <c r="L161" s="321">
        <v>1.1342592592592591E-3</v>
      </c>
      <c r="M161" s="321">
        <v>2.2222222222222222E-3</v>
      </c>
      <c r="N161" s="321">
        <v>2.685185185185185E-3</v>
      </c>
      <c r="O161" s="321">
        <v>3.1597222222222222E-3</v>
      </c>
      <c r="P161" s="322">
        <f t="shared" si="12"/>
        <v>1.4907407407407406E-2</v>
      </c>
      <c r="Q161" s="323"/>
      <c r="R161" s="324"/>
      <c r="S161" s="324"/>
      <c r="T161" s="324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</row>
    <row r="162" spans="1:32" x14ac:dyDescent="0.2">
      <c r="A162" s="319">
        <v>40304</v>
      </c>
      <c r="B162" s="319" t="s">
        <v>472</v>
      </c>
      <c r="C162" s="326">
        <v>162</v>
      </c>
      <c r="D162" s="319"/>
      <c r="E162" s="352">
        <v>2</v>
      </c>
      <c r="F162" s="352">
        <v>1</v>
      </c>
      <c r="G162" s="352"/>
      <c r="H162" s="326" t="s">
        <v>126</v>
      </c>
      <c r="I162" s="321">
        <v>2.6388888888888885E-3</v>
      </c>
      <c r="J162" s="321">
        <v>1.6203703703703703E-3</v>
      </c>
      <c r="K162" s="321">
        <v>1.9675925925925928E-3</v>
      </c>
      <c r="L162" s="321">
        <v>1.2152777777777778E-3</v>
      </c>
      <c r="M162" s="321">
        <v>2.2453703703703702E-3</v>
      </c>
      <c r="N162" s="321"/>
      <c r="O162" s="321">
        <v>6.0648148148148145E-3</v>
      </c>
      <c r="P162" s="322">
        <f t="shared" si="12"/>
        <v>1.5752314814814816E-2</v>
      </c>
      <c r="Q162" s="323"/>
      <c r="R162" s="324"/>
      <c r="S162" s="324"/>
      <c r="T162" s="324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</row>
    <row r="163" spans="1:32" x14ac:dyDescent="0.2">
      <c r="A163" s="319">
        <v>40304</v>
      </c>
      <c r="B163" s="319" t="s">
        <v>472</v>
      </c>
      <c r="C163" s="326">
        <v>163</v>
      </c>
      <c r="D163" s="319"/>
      <c r="E163" s="352">
        <v>2</v>
      </c>
      <c r="F163" s="352">
        <v>2</v>
      </c>
      <c r="G163" s="352"/>
      <c r="H163" s="326" t="s">
        <v>126</v>
      </c>
      <c r="I163" s="321">
        <v>2.8472222222222219E-3</v>
      </c>
      <c r="J163" s="321">
        <v>1.7476851851851852E-3</v>
      </c>
      <c r="K163" s="321">
        <v>2.0486111111111113E-3</v>
      </c>
      <c r="L163" s="321">
        <v>1.1689814814814816E-3</v>
      </c>
      <c r="M163" s="321">
        <v>2.5000000000000001E-3</v>
      </c>
      <c r="N163" s="321"/>
      <c r="O163" s="321">
        <v>6.1111111111111114E-3</v>
      </c>
      <c r="P163" s="322">
        <f t="shared" si="12"/>
        <v>1.6423611111111111E-2</v>
      </c>
      <c r="Q163" s="328">
        <f>SUM(P162:P163)</f>
        <v>3.2175925925925927E-2</v>
      </c>
      <c r="R163" s="324"/>
      <c r="S163" s="324"/>
      <c r="T163" s="324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</row>
    <row r="164" spans="1:32" x14ac:dyDescent="0.2">
      <c r="A164" s="319">
        <v>36307</v>
      </c>
      <c r="B164" s="319" t="s">
        <v>472</v>
      </c>
      <c r="C164" s="326">
        <v>164</v>
      </c>
      <c r="D164" s="319"/>
      <c r="E164" s="352">
        <v>2</v>
      </c>
      <c r="F164" s="352">
        <v>1</v>
      </c>
      <c r="G164" s="352"/>
      <c r="H164" s="334" t="s">
        <v>127</v>
      </c>
      <c r="I164" s="335">
        <v>2.2337962962962967E-3</v>
      </c>
      <c r="J164" s="335">
        <v>1.5162037037037036E-3</v>
      </c>
      <c r="K164" s="335">
        <v>1.7013888888888892E-3</v>
      </c>
      <c r="L164" s="335">
        <v>1.0300925925925926E-3</v>
      </c>
      <c r="M164" s="335">
        <v>1.9212962962962962E-3</v>
      </c>
      <c r="N164" s="335">
        <v>2.3495370370370371E-3</v>
      </c>
      <c r="O164" s="335">
        <v>3.0439814814814821E-3</v>
      </c>
      <c r="P164" s="328">
        <f t="shared" si="12"/>
        <v>1.3796296296296298E-2</v>
      </c>
      <c r="Q164" s="328"/>
      <c r="R164" s="324"/>
      <c r="S164" s="324"/>
      <c r="T164" s="324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</row>
    <row r="165" spans="1:32" x14ac:dyDescent="0.2">
      <c r="A165" s="319">
        <v>36307</v>
      </c>
      <c r="B165" s="319" t="s">
        <v>472</v>
      </c>
      <c r="C165" s="326">
        <v>165</v>
      </c>
      <c r="D165" s="319"/>
      <c r="E165" s="352">
        <v>2</v>
      </c>
      <c r="F165" s="352">
        <v>2</v>
      </c>
      <c r="G165" s="352"/>
      <c r="H165" s="334" t="s">
        <v>127</v>
      </c>
      <c r="I165" s="335">
        <v>2.5000000000000001E-3</v>
      </c>
      <c r="J165" s="335">
        <v>1.712962962962963E-3</v>
      </c>
      <c r="K165" s="335">
        <v>1.7708333333333332E-3</v>
      </c>
      <c r="L165" s="335">
        <v>1.0300925925925926E-3</v>
      </c>
      <c r="M165" s="335">
        <v>2.0949074074074073E-3</v>
      </c>
      <c r="N165" s="335">
        <v>2.4189814814814816E-3</v>
      </c>
      <c r="O165" s="335">
        <v>3.0324074074074073E-3</v>
      </c>
      <c r="P165" s="328">
        <f t="shared" si="12"/>
        <v>1.4560185185185186E-2</v>
      </c>
      <c r="Q165" s="328">
        <f>SUM(P164+P165)</f>
        <v>2.8356481481481483E-2</v>
      </c>
      <c r="R165" s="324"/>
      <c r="S165" s="324"/>
      <c r="T165" s="324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</row>
    <row r="166" spans="1:32" x14ac:dyDescent="0.2">
      <c r="A166" s="319">
        <v>41807</v>
      </c>
      <c r="B166" s="319" t="s">
        <v>472</v>
      </c>
      <c r="C166" s="326">
        <v>166</v>
      </c>
      <c r="D166" s="319"/>
      <c r="E166" s="352">
        <v>1</v>
      </c>
      <c r="F166" s="352">
        <v>1</v>
      </c>
      <c r="G166" s="352"/>
      <c r="H166" s="320" t="s">
        <v>128</v>
      </c>
      <c r="I166" s="321">
        <v>2.7314814814814819E-3</v>
      </c>
      <c r="J166" s="321">
        <v>1.689814814814815E-3</v>
      </c>
      <c r="K166" s="321">
        <v>2.0949074074074073E-3</v>
      </c>
      <c r="L166" s="321">
        <v>1.3888888888888889E-3</v>
      </c>
      <c r="M166" s="321">
        <v>2.2222222222222222E-3</v>
      </c>
      <c r="N166" s="321">
        <v>2.8472222222222219E-3</v>
      </c>
      <c r="O166" s="321">
        <v>3.5995370370370369E-3</v>
      </c>
      <c r="P166" s="322">
        <f t="shared" si="12"/>
        <v>1.6574074074074074E-2</v>
      </c>
      <c r="Q166" s="323"/>
      <c r="R166" s="324"/>
      <c r="S166" s="324"/>
      <c r="T166" s="324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</row>
    <row r="167" spans="1:32" x14ac:dyDescent="0.2">
      <c r="A167" s="319">
        <v>42178</v>
      </c>
      <c r="B167" s="319" t="s">
        <v>472</v>
      </c>
      <c r="C167" s="326">
        <v>167</v>
      </c>
      <c r="D167" s="319"/>
      <c r="E167" s="352">
        <v>1</v>
      </c>
      <c r="F167" s="352">
        <v>1</v>
      </c>
      <c r="G167" s="352"/>
      <c r="H167" s="320" t="s">
        <v>128</v>
      </c>
      <c r="I167" s="321">
        <v>2.9976851851851853E-3</v>
      </c>
      <c r="J167" s="321">
        <v>2.0949074074074073E-3</v>
      </c>
      <c r="K167" s="321">
        <v>2.3726851851851851E-3</v>
      </c>
      <c r="L167" s="321">
        <v>1.3888888888888889E-3</v>
      </c>
      <c r="M167" s="321">
        <v>2.5231481481481481E-3</v>
      </c>
      <c r="N167" s="321">
        <v>3.0787037037037037E-3</v>
      </c>
      <c r="O167" s="321">
        <v>4.1203703703703706E-3</v>
      </c>
      <c r="P167" s="322">
        <f t="shared" si="12"/>
        <v>1.8576388888888889E-2</v>
      </c>
      <c r="Q167" s="323"/>
      <c r="R167" s="324"/>
      <c r="S167" s="324"/>
      <c r="T167" s="324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</row>
    <row r="168" spans="1:32" x14ac:dyDescent="0.2">
      <c r="A168" s="319">
        <v>41807</v>
      </c>
      <c r="B168" s="319" t="s">
        <v>472</v>
      </c>
      <c r="C168" s="326">
        <v>168</v>
      </c>
      <c r="D168" s="319"/>
      <c r="E168" s="352">
        <v>2</v>
      </c>
      <c r="F168" s="352">
        <v>1</v>
      </c>
      <c r="G168" s="352"/>
      <c r="H168" s="326" t="s">
        <v>129</v>
      </c>
      <c r="I168" s="321">
        <v>2.5000000000000001E-3</v>
      </c>
      <c r="J168" s="321">
        <v>1.6087962962962963E-3</v>
      </c>
      <c r="K168" s="321">
        <v>1.8287037037037037E-3</v>
      </c>
      <c r="L168" s="321">
        <v>1.0763888888888889E-3</v>
      </c>
      <c r="M168" s="321">
        <v>2.2222222222222222E-3</v>
      </c>
      <c r="N168" s="321">
        <v>2.4305555555555556E-3</v>
      </c>
      <c r="O168" s="321">
        <v>3.3101851851851851E-3</v>
      </c>
      <c r="P168" s="322">
        <f t="shared" si="12"/>
        <v>1.4976851851851852E-2</v>
      </c>
      <c r="Q168" s="323"/>
      <c r="R168" s="328"/>
      <c r="S168" s="324"/>
      <c r="T168" s="324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</row>
    <row r="169" spans="1:32" x14ac:dyDescent="0.2">
      <c r="A169" s="319">
        <v>41807</v>
      </c>
      <c r="B169" s="319" t="s">
        <v>472</v>
      </c>
      <c r="C169" s="326">
        <v>169</v>
      </c>
      <c r="D169" s="319"/>
      <c r="E169" s="352">
        <v>2</v>
      </c>
      <c r="F169" s="352">
        <v>2</v>
      </c>
      <c r="G169" s="352"/>
      <c r="H169" s="326" t="s">
        <v>129</v>
      </c>
      <c r="I169" s="321">
        <v>2.9166666666666668E-3</v>
      </c>
      <c r="J169" s="321">
        <v>1.6782407407407406E-3</v>
      </c>
      <c r="K169" s="321">
        <v>2.0023148148148148E-3</v>
      </c>
      <c r="L169" s="321">
        <v>1.1342592592592591E-3</v>
      </c>
      <c r="M169" s="321">
        <v>2.4074074074074076E-3</v>
      </c>
      <c r="N169" s="321">
        <v>2.488425925925926E-3</v>
      </c>
      <c r="O169" s="321">
        <v>3.3101851851851851E-3</v>
      </c>
      <c r="P169" s="322">
        <f t="shared" si="12"/>
        <v>1.59375E-2</v>
      </c>
      <c r="Q169" s="328">
        <f>SUM(P168:P169)</f>
        <v>3.0914351851851853E-2</v>
      </c>
      <c r="R169" s="328"/>
      <c r="S169" s="324"/>
      <c r="T169" s="324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</row>
    <row r="170" spans="1:32" x14ac:dyDescent="0.2">
      <c r="A170" s="319">
        <v>36657</v>
      </c>
      <c r="B170" s="319" t="s">
        <v>472</v>
      </c>
      <c r="C170" s="326">
        <v>170</v>
      </c>
      <c r="D170" s="319"/>
      <c r="E170" s="352">
        <v>2</v>
      </c>
      <c r="F170" s="352">
        <v>1</v>
      </c>
      <c r="G170" s="352"/>
      <c r="H170" s="334" t="s">
        <v>130</v>
      </c>
      <c r="I170" s="335"/>
      <c r="J170" s="335">
        <v>3.9004629629629632E-3</v>
      </c>
      <c r="K170" s="335">
        <v>1.7824074074074072E-3</v>
      </c>
      <c r="L170" s="335">
        <v>1.1111111111111111E-3</v>
      </c>
      <c r="M170" s="335">
        <v>1.9444444444444442E-3</v>
      </c>
      <c r="N170" s="335">
        <v>2.4652777777777776E-3</v>
      </c>
      <c r="O170" s="335">
        <v>3.0787037037037037E-3</v>
      </c>
      <c r="P170" s="328">
        <f t="shared" si="12"/>
        <v>1.4282407407407407E-2</v>
      </c>
      <c r="Q170" s="328"/>
      <c r="R170" s="328"/>
      <c r="S170" s="324"/>
      <c r="T170" s="324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</row>
    <row r="171" spans="1:32" x14ac:dyDescent="0.2">
      <c r="A171" s="319">
        <v>36657</v>
      </c>
      <c r="B171" s="319" t="s">
        <v>472</v>
      </c>
      <c r="C171" s="326">
        <v>171</v>
      </c>
      <c r="D171" s="319"/>
      <c r="E171" s="352">
        <v>2</v>
      </c>
      <c r="F171" s="352">
        <v>2</v>
      </c>
      <c r="G171" s="352"/>
      <c r="H171" s="334" t="s">
        <v>130</v>
      </c>
      <c r="I171" s="335">
        <v>2.627314814814815E-3</v>
      </c>
      <c r="J171" s="335">
        <v>1.5509259259259261E-3</v>
      </c>
      <c r="K171" s="335">
        <v>1.7245370370370372E-3</v>
      </c>
      <c r="L171" s="335">
        <v>1.1226851851851851E-3</v>
      </c>
      <c r="M171" s="335">
        <v>1.9791666666666668E-3</v>
      </c>
      <c r="N171" s="335">
        <v>2.3842592592592591E-3</v>
      </c>
      <c r="O171" s="335">
        <v>2.9398148148148148E-3</v>
      </c>
      <c r="P171" s="328">
        <f t="shared" si="12"/>
        <v>1.4328703703703705E-2</v>
      </c>
      <c r="Q171" s="328">
        <f>SUM(P170+P171)</f>
        <v>2.8611111111111111E-2</v>
      </c>
      <c r="R171" s="328"/>
      <c r="S171" s="324"/>
      <c r="T171" s="324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</row>
    <row r="172" spans="1:32" x14ac:dyDescent="0.2">
      <c r="A172" s="319">
        <v>37042</v>
      </c>
      <c r="B172" s="319" t="s">
        <v>472</v>
      </c>
      <c r="C172" s="326">
        <v>172</v>
      </c>
      <c r="D172" s="319"/>
      <c r="E172" s="352">
        <v>1</v>
      </c>
      <c r="F172" s="352">
        <v>1</v>
      </c>
      <c r="G172" s="352"/>
      <c r="H172" s="334" t="s">
        <v>130</v>
      </c>
      <c r="I172" s="335">
        <v>2.4189814814814816E-3</v>
      </c>
      <c r="J172" s="335">
        <v>1.5740740740740741E-3</v>
      </c>
      <c r="K172" s="335">
        <v>1.736111111111111E-3</v>
      </c>
      <c r="L172" s="335">
        <v>1.1921296296296296E-3</v>
      </c>
      <c r="M172" s="335"/>
      <c r="N172" s="335">
        <v>4.4907407407407405E-3</v>
      </c>
      <c r="O172" s="335">
        <v>3.37962962962963E-3</v>
      </c>
      <c r="P172" s="328">
        <f t="shared" si="12"/>
        <v>1.4791666666666667E-2</v>
      </c>
      <c r="Q172" s="323"/>
      <c r="R172" s="324"/>
      <c r="S172" s="324"/>
      <c r="T172" s="324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</row>
    <row r="173" spans="1:32" x14ac:dyDescent="0.2">
      <c r="A173" s="319">
        <v>37399</v>
      </c>
      <c r="B173" s="319" t="s">
        <v>472</v>
      </c>
      <c r="C173" s="326">
        <v>173</v>
      </c>
      <c r="D173" s="319"/>
      <c r="E173" s="352">
        <v>2</v>
      </c>
      <c r="F173" s="352">
        <v>1</v>
      </c>
      <c r="G173" s="352"/>
      <c r="H173" s="326" t="s">
        <v>130</v>
      </c>
      <c r="I173" s="327">
        <v>2.4189814814814816E-3</v>
      </c>
      <c r="J173" s="327">
        <v>1.4699074074074074E-3</v>
      </c>
      <c r="K173" s="327">
        <v>1.736111111111111E-3</v>
      </c>
      <c r="L173" s="327">
        <v>1.1111111111111111E-3</v>
      </c>
      <c r="M173" s="327">
        <v>1.9444444444444442E-3</v>
      </c>
      <c r="N173" s="327">
        <v>2.3726851851851851E-3</v>
      </c>
      <c r="O173" s="327">
        <v>3.0671296296296297E-3</v>
      </c>
      <c r="P173" s="328">
        <f t="shared" si="12"/>
        <v>1.4120370370370372E-2</v>
      </c>
      <c r="Q173" s="323"/>
      <c r="R173" s="324"/>
      <c r="S173" s="324"/>
      <c r="T173" s="324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</row>
    <row r="174" spans="1:32" x14ac:dyDescent="0.2">
      <c r="A174" s="319">
        <v>37399</v>
      </c>
      <c r="B174" s="319" t="s">
        <v>472</v>
      </c>
      <c r="C174" s="326">
        <v>174</v>
      </c>
      <c r="D174" s="319"/>
      <c r="E174" s="352">
        <v>2</v>
      </c>
      <c r="F174" s="352">
        <v>2</v>
      </c>
      <c r="G174" s="352"/>
      <c r="H174" s="326" t="s">
        <v>130</v>
      </c>
      <c r="I174" s="327">
        <v>2.6967592592592594E-3</v>
      </c>
      <c r="J174" s="327">
        <v>1.4930555555555556E-3</v>
      </c>
      <c r="K174" s="327">
        <v>1.8287037037037037E-3</v>
      </c>
      <c r="L174" s="327">
        <v>1.1226851851851851E-3</v>
      </c>
      <c r="M174" s="327">
        <v>2.1759259259259258E-3</v>
      </c>
      <c r="N174" s="327">
        <v>2.3263888888888887E-3</v>
      </c>
      <c r="O174" s="327">
        <v>3.0092592592592588E-3</v>
      </c>
      <c r="P174" s="328">
        <f t="shared" si="12"/>
        <v>1.4652777777777777E-2</v>
      </c>
      <c r="Q174" s="328">
        <f>SUM(P173+P174)</f>
        <v>2.8773148148148148E-2</v>
      </c>
      <c r="R174" s="324"/>
      <c r="S174" s="324"/>
      <c r="T174" s="324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</row>
    <row r="175" spans="1:32" x14ac:dyDescent="0.2">
      <c r="A175" s="319">
        <v>37497</v>
      </c>
      <c r="B175" s="319" t="s">
        <v>472</v>
      </c>
      <c r="C175" s="326">
        <v>175</v>
      </c>
      <c r="D175" s="319"/>
      <c r="E175" s="352">
        <v>1</v>
      </c>
      <c r="F175" s="352">
        <v>1</v>
      </c>
      <c r="G175" s="352"/>
      <c r="H175" s="326" t="s">
        <v>130</v>
      </c>
      <c r="I175" s="327">
        <v>2.2916666666666667E-3</v>
      </c>
      <c r="J175" s="327">
        <v>1.4351851851851854E-3</v>
      </c>
      <c r="K175" s="327">
        <v>1.6550925925925926E-3</v>
      </c>
      <c r="L175" s="327">
        <v>1.0300925925925926E-3</v>
      </c>
      <c r="M175" s="327">
        <v>1.8865740740740742E-3</v>
      </c>
      <c r="N175" s="327">
        <v>2.2453703703703702E-3</v>
      </c>
      <c r="O175" s="327">
        <v>2.8124999999999999E-3</v>
      </c>
      <c r="P175" s="328">
        <f t="shared" si="12"/>
        <v>1.335648148148148E-2</v>
      </c>
      <c r="Q175" s="328"/>
      <c r="R175" s="324"/>
      <c r="S175" s="324"/>
      <c r="T175" s="324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</row>
    <row r="176" spans="1:32" x14ac:dyDescent="0.2">
      <c r="A176" s="319">
        <v>37861</v>
      </c>
      <c r="B176" s="319" t="s">
        <v>472</v>
      </c>
      <c r="C176" s="326">
        <v>176</v>
      </c>
      <c r="D176" s="319"/>
      <c r="E176" s="352">
        <v>2</v>
      </c>
      <c r="F176" s="352">
        <v>1</v>
      </c>
      <c r="G176" s="352"/>
      <c r="H176" s="326" t="s">
        <v>130</v>
      </c>
      <c r="I176" s="327">
        <v>2.3958333333333336E-3</v>
      </c>
      <c r="J176" s="327">
        <v>1.5162037037037036E-3</v>
      </c>
      <c r="K176" s="327">
        <v>1.7476851851851852E-3</v>
      </c>
      <c r="L176" s="327">
        <v>1.0995370370370371E-3</v>
      </c>
      <c r="M176" s="327">
        <v>1.9907407407407408E-3</v>
      </c>
      <c r="N176" s="327">
        <v>2.3611111111111111E-3</v>
      </c>
      <c r="O176" s="327">
        <v>2.9629629629629628E-3</v>
      </c>
      <c r="P176" s="328">
        <f t="shared" si="12"/>
        <v>1.4074074074074074E-2</v>
      </c>
      <c r="Q176" s="328"/>
      <c r="R176" s="324"/>
      <c r="S176" s="324"/>
      <c r="T176" s="324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</row>
    <row r="177" spans="1:32" x14ac:dyDescent="0.2">
      <c r="A177" s="319">
        <v>37861</v>
      </c>
      <c r="B177" s="319" t="s">
        <v>472</v>
      </c>
      <c r="C177" s="326">
        <v>177</v>
      </c>
      <c r="D177" s="319"/>
      <c r="E177" s="352">
        <v>2</v>
      </c>
      <c r="F177" s="352">
        <v>2</v>
      </c>
      <c r="G177" s="352"/>
      <c r="H177" s="326" t="s">
        <v>130</v>
      </c>
      <c r="I177" s="327">
        <v>2.7199074074074074E-3</v>
      </c>
      <c r="J177" s="327">
        <v>1.5740740740740741E-3</v>
      </c>
      <c r="K177" s="327">
        <v>1.7939814814814815E-3</v>
      </c>
      <c r="L177" s="327">
        <v>1.1226851851851851E-3</v>
      </c>
      <c r="M177" s="327">
        <v>2.1296296296296298E-3</v>
      </c>
      <c r="N177" s="327">
        <v>2.3726851851851851E-3</v>
      </c>
      <c r="O177" s="327">
        <v>2.9513888888888888E-3</v>
      </c>
      <c r="P177" s="328">
        <f t="shared" si="12"/>
        <v>1.4664351851851852E-2</v>
      </c>
      <c r="Q177" s="328">
        <f>P176+P177</f>
        <v>2.8738425925925924E-2</v>
      </c>
      <c r="R177" s="324"/>
      <c r="S177" s="324"/>
      <c r="T177" s="324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</row>
    <row r="178" spans="1:32" x14ac:dyDescent="0.2">
      <c r="A178" s="319">
        <v>38511</v>
      </c>
      <c r="B178" s="319" t="s">
        <v>472</v>
      </c>
      <c r="C178" s="326">
        <v>178</v>
      </c>
      <c r="D178" s="319"/>
      <c r="E178" s="352">
        <v>2</v>
      </c>
      <c r="F178" s="352">
        <v>1</v>
      </c>
      <c r="G178" s="352"/>
      <c r="H178" s="326" t="s">
        <v>130</v>
      </c>
      <c r="I178" s="327">
        <v>2.4189814814814816E-3</v>
      </c>
      <c r="J178" s="327">
        <v>1.5625000000000001E-3</v>
      </c>
      <c r="K178" s="327">
        <v>1.736111111111111E-3</v>
      </c>
      <c r="L178" s="327">
        <v>1.0648148148148147E-3</v>
      </c>
      <c r="M178" s="327">
        <v>2.0023148148148148E-3</v>
      </c>
      <c r="N178" s="327">
        <v>2.3958333333333336E-3</v>
      </c>
      <c r="O178" s="327">
        <v>2.9513888888888888E-3</v>
      </c>
      <c r="P178" s="328">
        <f t="shared" si="12"/>
        <v>1.4131944444444444E-2</v>
      </c>
      <c r="Q178" s="323"/>
      <c r="R178" s="324"/>
      <c r="S178" s="324"/>
      <c r="T178" s="324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</row>
    <row r="179" spans="1:32" x14ac:dyDescent="0.2">
      <c r="A179" s="319">
        <v>38511</v>
      </c>
      <c r="B179" s="319" t="s">
        <v>472</v>
      </c>
      <c r="C179" s="326">
        <v>179</v>
      </c>
      <c r="D179" s="319"/>
      <c r="E179" s="352">
        <v>2</v>
      </c>
      <c r="F179" s="352">
        <v>2</v>
      </c>
      <c r="G179" s="352"/>
      <c r="H179" s="326" t="s">
        <v>130</v>
      </c>
      <c r="I179" s="327">
        <v>2.673611111111111E-3</v>
      </c>
      <c r="J179" s="327">
        <v>1.712962962962963E-3</v>
      </c>
      <c r="K179" s="327">
        <v>1.8287037037037037E-3</v>
      </c>
      <c r="L179" s="327">
        <v>1.0763888888888889E-3</v>
      </c>
      <c r="M179" s="327">
        <v>2.1643518518518518E-3</v>
      </c>
      <c r="N179" s="327">
        <v>2.3958333333333336E-3</v>
      </c>
      <c r="O179" s="327">
        <v>2.9282407407407412E-3</v>
      </c>
      <c r="P179" s="328">
        <f t="shared" si="12"/>
        <v>1.4780092592592593E-2</v>
      </c>
      <c r="Q179" s="328">
        <f>SUM(P178+P179)</f>
        <v>2.8912037037037035E-2</v>
      </c>
      <c r="R179" s="324"/>
      <c r="S179" s="324"/>
      <c r="T179" s="324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</row>
    <row r="180" spans="1:32" x14ac:dyDescent="0.2">
      <c r="A180" s="319">
        <v>38595</v>
      </c>
      <c r="B180" s="319" t="s">
        <v>472</v>
      </c>
      <c r="C180" s="326">
        <v>180</v>
      </c>
      <c r="D180" s="319"/>
      <c r="E180" s="352">
        <v>2</v>
      </c>
      <c r="F180" s="352">
        <v>1</v>
      </c>
      <c r="G180" s="352"/>
      <c r="H180" s="324" t="s">
        <v>130</v>
      </c>
      <c r="I180" s="327">
        <v>2.3958333333333336E-3</v>
      </c>
      <c r="J180" s="327">
        <v>1.5393518518518519E-3</v>
      </c>
      <c r="K180" s="327">
        <v>1.736111111111111E-3</v>
      </c>
      <c r="L180" s="327">
        <v>1.0532407407407407E-3</v>
      </c>
      <c r="M180" s="327">
        <v>1.9444444444444442E-3</v>
      </c>
      <c r="N180" s="327">
        <v>2.3611111111111111E-3</v>
      </c>
      <c r="O180" s="327">
        <v>2.9513888888888888E-3</v>
      </c>
      <c r="P180" s="328">
        <f t="shared" ref="P180:P183" si="13">SUM(I180:O180)</f>
        <v>1.3981481481481482E-2</v>
      </c>
      <c r="Q180" s="323"/>
      <c r="R180" s="324"/>
      <c r="S180" s="324"/>
      <c r="T180" s="324"/>
      <c r="U180" s="316"/>
      <c r="V180" s="316"/>
      <c r="W180" s="316"/>
      <c r="X180" s="316"/>
      <c r="Y180" s="316"/>
      <c r="Z180" s="316"/>
      <c r="AA180" s="354"/>
      <c r="AB180" s="354"/>
      <c r="AC180" s="109"/>
      <c r="AD180" s="109"/>
      <c r="AE180" s="109"/>
      <c r="AF180" s="109"/>
    </row>
    <row r="181" spans="1:32" x14ac:dyDescent="0.2">
      <c r="A181" s="319">
        <v>38595</v>
      </c>
      <c r="B181" s="319" t="s">
        <v>472</v>
      </c>
      <c r="C181" s="326">
        <v>181</v>
      </c>
      <c r="D181" s="319"/>
      <c r="E181" s="352">
        <v>2</v>
      </c>
      <c r="F181" s="352">
        <v>2</v>
      </c>
      <c r="G181" s="352"/>
      <c r="H181" s="324" t="s">
        <v>130</v>
      </c>
      <c r="I181" s="327">
        <v>2.6388888888888885E-3</v>
      </c>
      <c r="J181" s="327">
        <v>1.6087962962962963E-3</v>
      </c>
      <c r="K181" s="327">
        <v>1.7708333333333332E-3</v>
      </c>
      <c r="L181" s="327">
        <v>1.0532407407407407E-3</v>
      </c>
      <c r="M181" s="327">
        <v>2.0833333333333333E-3</v>
      </c>
      <c r="N181" s="327">
        <v>2.3379629629629631E-3</v>
      </c>
      <c r="O181" s="327">
        <v>2.8472222222222219E-3</v>
      </c>
      <c r="P181" s="328">
        <f t="shared" si="13"/>
        <v>1.4340277777777778E-2</v>
      </c>
      <c r="Q181" s="328">
        <f>SUM(P180+P181)</f>
        <v>2.8321759259259262E-2</v>
      </c>
      <c r="R181" s="324"/>
      <c r="S181" s="324"/>
      <c r="T181" s="324"/>
      <c r="U181" s="316"/>
      <c r="V181" s="316"/>
      <c r="W181" s="316"/>
      <c r="X181" s="316"/>
      <c r="Y181" s="316"/>
      <c r="Z181" s="316"/>
      <c r="AA181" s="354"/>
      <c r="AB181" s="354"/>
      <c r="AC181" s="109"/>
      <c r="AD181" s="109"/>
      <c r="AE181" s="109"/>
      <c r="AF181" s="109"/>
    </row>
    <row r="182" spans="1:32" x14ac:dyDescent="0.2">
      <c r="A182" s="319">
        <v>39268</v>
      </c>
      <c r="B182" s="319" t="s">
        <v>472</v>
      </c>
      <c r="C182" s="326">
        <v>182</v>
      </c>
      <c r="D182" s="319"/>
      <c r="E182" s="352">
        <v>1</v>
      </c>
      <c r="F182" s="352">
        <v>1</v>
      </c>
      <c r="G182" s="352"/>
      <c r="H182" s="324" t="s">
        <v>130</v>
      </c>
      <c r="I182" s="327">
        <v>2.5578703703703705E-3</v>
      </c>
      <c r="J182" s="327">
        <v>1.5046296296296294E-3</v>
      </c>
      <c r="K182" s="327">
        <v>1.8171296296296297E-3</v>
      </c>
      <c r="L182" s="327">
        <v>1.1805555555555556E-3</v>
      </c>
      <c r="M182" s="327">
        <v>2.0717592592592593E-3</v>
      </c>
      <c r="N182" s="327">
        <v>2.5347222222222221E-3</v>
      </c>
      <c r="O182" s="327">
        <v>3.0092592592592588E-3</v>
      </c>
      <c r="P182" s="328">
        <f t="shared" si="13"/>
        <v>1.4675925925925924E-2</v>
      </c>
      <c r="Q182" s="349"/>
      <c r="R182" s="324"/>
      <c r="S182" s="324"/>
      <c r="T182" s="324"/>
      <c r="U182" s="316"/>
      <c r="V182" s="316"/>
      <c r="W182" s="316"/>
      <c r="X182" s="316"/>
      <c r="Y182" s="316"/>
      <c r="Z182" s="316"/>
      <c r="AA182" s="317"/>
      <c r="AB182" s="354"/>
      <c r="AC182" s="109"/>
      <c r="AD182" s="109"/>
      <c r="AE182" s="109"/>
      <c r="AF182" s="109"/>
    </row>
    <row r="183" spans="1:32" x14ac:dyDescent="0.2">
      <c r="A183" s="319">
        <v>39584</v>
      </c>
      <c r="B183" s="319" t="s">
        <v>472</v>
      </c>
      <c r="C183" s="326">
        <v>183</v>
      </c>
      <c r="D183" s="319"/>
      <c r="E183" s="352">
        <v>2</v>
      </c>
      <c r="F183" s="352">
        <v>1</v>
      </c>
      <c r="G183" s="352"/>
      <c r="H183" s="326" t="s">
        <v>130</v>
      </c>
      <c r="I183" s="327">
        <v>2.685185185185185E-3</v>
      </c>
      <c r="J183" s="327">
        <v>1.5162037037037036E-3</v>
      </c>
      <c r="K183" s="327">
        <v>1.8981481481481482E-3</v>
      </c>
      <c r="L183" s="327">
        <v>1.2037037037037038E-3</v>
      </c>
      <c r="M183" s="327">
        <v>2.1759259259259258E-3</v>
      </c>
      <c r="N183" s="327">
        <v>2.5462962962962961E-3</v>
      </c>
      <c r="O183" s="327">
        <v>3.3101851851851851E-3</v>
      </c>
      <c r="P183" s="328">
        <f t="shared" si="13"/>
        <v>1.5335648148148149E-2</v>
      </c>
      <c r="Q183" s="338"/>
      <c r="R183" s="324"/>
      <c r="S183" s="324"/>
      <c r="T183" s="324"/>
      <c r="U183" s="355"/>
      <c r="V183" s="355"/>
      <c r="W183" s="355"/>
      <c r="X183" s="355"/>
      <c r="Y183" s="355"/>
      <c r="Z183" s="355"/>
      <c r="AA183" s="315"/>
      <c r="AB183" s="317"/>
      <c r="AC183" s="109"/>
      <c r="AD183" s="109"/>
      <c r="AE183" s="109"/>
      <c r="AF183" s="109"/>
    </row>
    <row r="184" spans="1:32" x14ac:dyDescent="0.2">
      <c r="A184" s="319">
        <v>39584</v>
      </c>
      <c r="B184" s="319" t="s">
        <v>472</v>
      </c>
      <c r="C184" s="326">
        <v>184</v>
      </c>
      <c r="D184" s="319"/>
      <c r="E184" s="352">
        <v>2</v>
      </c>
      <c r="F184" s="352">
        <v>2</v>
      </c>
      <c r="G184" s="352"/>
      <c r="H184" s="326" t="s">
        <v>130</v>
      </c>
      <c r="I184" s="327">
        <v>2.8472222222222219E-3</v>
      </c>
      <c r="J184" s="327">
        <v>1.5277777777777779E-3</v>
      </c>
      <c r="K184" s="327">
        <v>1.8750000000000001E-3</v>
      </c>
      <c r="L184" s="327">
        <v>1.1689814814814816E-3</v>
      </c>
      <c r="M184" s="327">
        <v>2.3148148148148151E-3</v>
      </c>
      <c r="N184" s="327">
        <v>2.4652777777777776E-3</v>
      </c>
      <c r="O184" s="327">
        <v>3.1828703703703702E-3</v>
      </c>
      <c r="P184" s="328">
        <f t="shared" ref="P184" si="14">SUM(I184:O184)</f>
        <v>1.5381944444444445E-2</v>
      </c>
      <c r="Q184" s="328">
        <f>SUM(P183+P184)</f>
        <v>3.0717592592592595E-2</v>
      </c>
      <c r="R184" s="324"/>
      <c r="S184" s="324"/>
      <c r="T184" s="324"/>
      <c r="U184" s="355"/>
      <c r="V184" s="355"/>
      <c r="W184" s="355"/>
      <c r="X184" s="355"/>
      <c r="Y184" s="355"/>
      <c r="Z184" s="355"/>
      <c r="AA184" s="315"/>
      <c r="AB184" s="317"/>
      <c r="AC184" s="109"/>
      <c r="AD184" s="109"/>
      <c r="AE184" s="109"/>
      <c r="AF184" s="109"/>
    </row>
    <row r="185" spans="1:32" x14ac:dyDescent="0.2">
      <c r="A185" s="333">
        <v>40057</v>
      </c>
      <c r="B185" s="319" t="s">
        <v>472</v>
      </c>
      <c r="C185" s="326">
        <v>185</v>
      </c>
      <c r="D185" s="319"/>
      <c r="E185" s="352">
        <v>1</v>
      </c>
      <c r="F185" s="352">
        <v>1</v>
      </c>
      <c r="G185" s="352"/>
      <c r="H185" s="327" t="s">
        <v>130</v>
      </c>
      <c r="I185" s="327">
        <v>2.5810185185185185E-3</v>
      </c>
      <c r="J185" s="327">
        <v>1.6319444444444445E-3</v>
      </c>
      <c r="K185" s="327">
        <v>2.0254629629629629E-3</v>
      </c>
      <c r="L185" s="327">
        <v>1.2037037037037038E-3</v>
      </c>
      <c r="M185" s="327">
        <v>2.1990740740740742E-3</v>
      </c>
      <c r="N185" s="327">
        <v>2.5925925925925925E-3</v>
      </c>
      <c r="O185" s="327">
        <v>3.2986111111111111E-3</v>
      </c>
      <c r="P185" s="328">
        <f t="shared" ref="P185:P209" si="15">SUM(I185:O185)</f>
        <v>1.5532407407407408E-2</v>
      </c>
      <c r="Q185" s="323"/>
      <c r="R185" s="324"/>
      <c r="S185" s="324"/>
      <c r="T185" s="324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</row>
    <row r="186" spans="1:32" x14ac:dyDescent="0.2">
      <c r="A186" s="319">
        <v>35565</v>
      </c>
      <c r="B186" s="319" t="s">
        <v>472</v>
      </c>
      <c r="C186" s="326">
        <v>186</v>
      </c>
      <c r="D186" s="319"/>
      <c r="E186" s="352">
        <v>1</v>
      </c>
      <c r="F186" s="352">
        <v>1</v>
      </c>
      <c r="G186" s="352"/>
      <c r="H186" s="326" t="s">
        <v>138</v>
      </c>
      <c r="I186" s="327">
        <v>2.2800925925925927E-3</v>
      </c>
      <c r="J186" s="327">
        <v>1.4930555555555556E-3</v>
      </c>
      <c r="K186" s="327">
        <v>1.6203703703703703E-3</v>
      </c>
      <c r="L186" s="327">
        <v>1.1226851851851851E-3</v>
      </c>
      <c r="M186" s="327">
        <v>1.9907407407407408E-3</v>
      </c>
      <c r="N186" s="327">
        <v>2.2569444444444447E-3</v>
      </c>
      <c r="O186" s="327">
        <v>2.9745370370370373E-3</v>
      </c>
      <c r="P186" s="328">
        <f t="shared" si="15"/>
        <v>1.3738425925925928E-2</v>
      </c>
      <c r="Q186" s="328"/>
      <c r="R186" s="324"/>
      <c r="S186" s="324"/>
      <c r="T186" s="324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</row>
    <row r="187" spans="1:32" x14ac:dyDescent="0.2">
      <c r="A187" s="319">
        <v>35929</v>
      </c>
      <c r="B187" s="319" t="s">
        <v>472</v>
      </c>
      <c r="C187" s="326">
        <v>187</v>
      </c>
      <c r="D187" s="319"/>
      <c r="E187" s="352">
        <v>2</v>
      </c>
      <c r="F187" s="352">
        <v>1</v>
      </c>
      <c r="G187" s="352"/>
      <c r="H187" s="326" t="s">
        <v>138</v>
      </c>
      <c r="I187" s="327">
        <v>2.3263888888888887E-3</v>
      </c>
      <c r="J187" s="327">
        <v>1.4120370370370369E-3</v>
      </c>
      <c r="K187" s="327">
        <v>1.6087962962962963E-3</v>
      </c>
      <c r="L187" s="327">
        <v>1.0532407407407407E-3</v>
      </c>
      <c r="M187" s="327">
        <v>1.9675925925925928E-3</v>
      </c>
      <c r="N187" s="327">
        <v>2.1412037037037038E-3</v>
      </c>
      <c r="O187" s="327">
        <v>2.9050925925925928E-3</v>
      </c>
      <c r="P187" s="328">
        <f t="shared" si="15"/>
        <v>1.3414351851851853E-2</v>
      </c>
      <c r="Q187" s="328"/>
      <c r="R187" s="324"/>
      <c r="S187" s="324"/>
      <c r="T187" s="324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</row>
    <row r="188" spans="1:32" x14ac:dyDescent="0.2">
      <c r="A188" s="319">
        <v>35929</v>
      </c>
      <c r="B188" s="319" t="s">
        <v>472</v>
      </c>
      <c r="C188" s="326">
        <v>188</v>
      </c>
      <c r="D188" s="319"/>
      <c r="E188" s="352">
        <v>2</v>
      </c>
      <c r="F188" s="352">
        <v>2</v>
      </c>
      <c r="G188" s="352"/>
      <c r="H188" s="326" t="s">
        <v>138</v>
      </c>
      <c r="I188" s="327">
        <v>2.6041666666666665E-3</v>
      </c>
      <c r="J188" s="327">
        <v>1.5162037037037036E-3</v>
      </c>
      <c r="K188" s="327">
        <v>1.7013888888888892E-3</v>
      </c>
      <c r="L188" s="327">
        <v>1.0532407407407407E-3</v>
      </c>
      <c r="M188" s="327">
        <v>2.0138888888888888E-3</v>
      </c>
      <c r="N188" s="327">
        <v>2.3148148148148151E-3</v>
      </c>
      <c r="O188" s="327">
        <v>2.9166666666666668E-3</v>
      </c>
      <c r="P188" s="328">
        <f t="shared" si="15"/>
        <v>1.412037037037037E-2</v>
      </c>
      <c r="Q188" s="328">
        <f>SUM(P187+P188)</f>
        <v>2.7534722222222224E-2</v>
      </c>
      <c r="R188" s="324"/>
      <c r="S188" s="324"/>
      <c r="T188" s="324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</row>
    <row r="189" spans="1:32" x14ac:dyDescent="0.2">
      <c r="A189" s="319">
        <v>36027</v>
      </c>
      <c r="B189" s="319" t="s">
        <v>472</v>
      </c>
      <c r="C189" s="326">
        <v>189</v>
      </c>
      <c r="D189" s="319"/>
      <c r="E189" s="352">
        <v>1</v>
      </c>
      <c r="F189" s="352">
        <v>1</v>
      </c>
      <c r="G189" s="352"/>
      <c r="H189" s="326" t="s">
        <v>138</v>
      </c>
      <c r="I189" s="327">
        <v>2.2800925925925927E-3</v>
      </c>
      <c r="J189" s="327">
        <v>1.5393518518518519E-3</v>
      </c>
      <c r="K189" s="327">
        <v>1.5972222222222221E-3</v>
      </c>
      <c r="L189" s="327">
        <v>1.0416666666666667E-3</v>
      </c>
      <c r="M189" s="327">
        <v>1.8287037037037037E-3</v>
      </c>
      <c r="N189" s="327">
        <v>2.3379629629629631E-3</v>
      </c>
      <c r="O189" s="327">
        <v>2.8703703703703708E-3</v>
      </c>
      <c r="P189" s="328">
        <f t="shared" si="15"/>
        <v>1.3495370370370371E-2</v>
      </c>
      <c r="Q189" s="328"/>
      <c r="R189" s="324"/>
      <c r="S189" s="324"/>
      <c r="T189" s="324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</row>
    <row r="190" spans="1:32" x14ac:dyDescent="0.2">
      <c r="A190" s="319">
        <v>36279</v>
      </c>
      <c r="B190" s="319" t="s">
        <v>472</v>
      </c>
      <c r="C190" s="326">
        <v>190</v>
      </c>
      <c r="D190" s="319"/>
      <c r="E190" s="352">
        <v>2</v>
      </c>
      <c r="F190" s="352">
        <v>1</v>
      </c>
      <c r="G190" s="352"/>
      <c r="H190" s="326" t="s">
        <v>138</v>
      </c>
      <c r="I190" s="327">
        <v>2.2337962962962967E-3</v>
      </c>
      <c r="J190" s="327">
        <v>1.4814814814814814E-3</v>
      </c>
      <c r="K190" s="327">
        <v>1.5856481481481479E-3</v>
      </c>
      <c r="L190" s="327">
        <v>9.7222222222222209E-4</v>
      </c>
      <c r="M190" s="327">
        <v>1.8634259259259261E-3</v>
      </c>
      <c r="N190" s="327">
        <v>2.2453703703703702E-3</v>
      </c>
      <c r="O190" s="327">
        <v>2.8124999999999999E-3</v>
      </c>
      <c r="P190" s="328">
        <f t="shared" si="15"/>
        <v>1.3194444444444443E-2</v>
      </c>
      <c r="Q190" s="328"/>
      <c r="R190" s="324"/>
      <c r="S190" s="324"/>
      <c r="T190" s="324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</row>
    <row r="191" spans="1:32" x14ac:dyDescent="0.2">
      <c r="A191" s="319">
        <v>36279</v>
      </c>
      <c r="B191" s="319" t="s">
        <v>472</v>
      </c>
      <c r="C191" s="326">
        <v>191</v>
      </c>
      <c r="D191" s="319"/>
      <c r="E191" s="352">
        <v>2</v>
      </c>
      <c r="F191" s="352">
        <v>2</v>
      </c>
      <c r="G191" s="352"/>
      <c r="H191" s="326" t="s">
        <v>138</v>
      </c>
      <c r="I191" s="327">
        <v>2.488425925925926E-3</v>
      </c>
      <c r="J191" s="327">
        <v>1.4814814814814814E-3</v>
      </c>
      <c r="K191" s="327">
        <v>1.6319444444444445E-3</v>
      </c>
      <c r="L191" s="327">
        <v>1.0069444444444444E-3</v>
      </c>
      <c r="M191" s="327">
        <v>1.9675925925925928E-3</v>
      </c>
      <c r="N191" s="327">
        <v>2.2337962962962967E-3</v>
      </c>
      <c r="O191" s="327">
        <v>2.7662037037037034E-3</v>
      </c>
      <c r="P191" s="328">
        <f t="shared" si="15"/>
        <v>1.357638888888889E-2</v>
      </c>
      <c r="Q191" s="328">
        <f>SUM(P190+P191)</f>
        <v>2.6770833333333334E-2</v>
      </c>
      <c r="R191" s="328"/>
      <c r="S191" s="324"/>
      <c r="T191" s="324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</row>
    <row r="192" spans="1:32" x14ac:dyDescent="0.2">
      <c r="A192" s="319">
        <v>36307</v>
      </c>
      <c r="B192" s="319" t="s">
        <v>472</v>
      </c>
      <c r="C192" s="326">
        <v>192</v>
      </c>
      <c r="D192" s="319"/>
      <c r="E192" s="352">
        <v>1</v>
      </c>
      <c r="F192" s="352">
        <v>1</v>
      </c>
      <c r="G192" s="352"/>
      <c r="H192" s="326" t="s">
        <v>138</v>
      </c>
      <c r="I192" s="327">
        <v>2.2685185185185182E-3</v>
      </c>
      <c r="J192" s="327">
        <v>1.4930555555555556E-3</v>
      </c>
      <c r="K192" s="327">
        <v>1.6782407407407406E-3</v>
      </c>
      <c r="L192" s="327">
        <v>9.7222222222222209E-4</v>
      </c>
      <c r="M192" s="327">
        <v>1.8287037037037037E-3</v>
      </c>
      <c r="N192" s="327">
        <v>2.2569444444444447E-3</v>
      </c>
      <c r="O192" s="327">
        <v>2.7893518518518519E-3</v>
      </c>
      <c r="P192" s="328">
        <f t="shared" si="15"/>
        <v>1.3287037037037036E-2</v>
      </c>
      <c r="Q192" s="328"/>
      <c r="R192" s="328"/>
      <c r="S192" s="324"/>
      <c r="T192" s="324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</row>
    <row r="193" spans="1:32" x14ac:dyDescent="0.2">
      <c r="A193" s="319">
        <v>36657</v>
      </c>
      <c r="B193" s="319" t="s">
        <v>472</v>
      </c>
      <c r="C193" s="326">
        <v>193</v>
      </c>
      <c r="D193" s="319"/>
      <c r="E193" s="352">
        <v>2</v>
      </c>
      <c r="F193" s="352">
        <v>1</v>
      </c>
      <c r="G193" s="352"/>
      <c r="H193" s="326" t="s">
        <v>138</v>
      </c>
      <c r="I193" s="327">
        <v>2.2916666666666667E-3</v>
      </c>
      <c r="J193" s="327">
        <v>1.5277777777777779E-3</v>
      </c>
      <c r="K193" s="327">
        <v>1.6435185185185183E-3</v>
      </c>
      <c r="L193" s="327">
        <v>1.0185185185185186E-3</v>
      </c>
      <c r="M193" s="327">
        <v>1.9560185185185184E-3</v>
      </c>
      <c r="N193" s="327">
        <v>2.2222222222222222E-3</v>
      </c>
      <c r="O193" s="327">
        <v>2.7430555555555559E-3</v>
      </c>
      <c r="P193" s="328">
        <f t="shared" si="15"/>
        <v>1.3402777777777779E-2</v>
      </c>
      <c r="Q193" s="328"/>
      <c r="R193" s="323"/>
      <c r="S193" s="324"/>
      <c r="T193" s="324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</row>
    <row r="194" spans="1:32" x14ac:dyDescent="0.2">
      <c r="A194" s="319">
        <v>36657</v>
      </c>
      <c r="B194" s="319" t="s">
        <v>472</v>
      </c>
      <c r="C194" s="326">
        <v>194</v>
      </c>
      <c r="D194" s="319"/>
      <c r="E194" s="352">
        <v>2</v>
      </c>
      <c r="F194" s="352">
        <v>2</v>
      </c>
      <c r="G194" s="352"/>
      <c r="H194" s="326" t="s">
        <v>138</v>
      </c>
      <c r="I194" s="327">
        <v>2.5000000000000001E-3</v>
      </c>
      <c r="J194" s="327">
        <v>1.5856481481481479E-3</v>
      </c>
      <c r="K194" s="327">
        <v>1.689814814814815E-3</v>
      </c>
      <c r="L194" s="327">
        <v>1.0185185185185186E-3</v>
      </c>
      <c r="M194" s="327">
        <v>2.0601851851851853E-3</v>
      </c>
      <c r="N194" s="327">
        <v>2.2916666666666667E-3</v>
      </c>
      <c r="O194" s="327">
        <v>2.8124999999999999E-3</v>
      </c>
      <c r="P194" s="328">
        <f t="shared" si="15"/>
        <v>1.3958333333333333E-2</v>
      </c>
      <c r="Q194" s="328">
        <f>SUM(P193+P194)</f>
        <v>2.7361111111111114E-2</v>
      </c>
      <c r="R194" s="328"/>
      <c r="S194" s="324"/>
      <c r="T194" s="324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</row>
    <row r="195" spans="1:32" x14ac:dyDescent="0.2">
      <c r="A195" s="319">
        <v>37042</v>
      </c>
      <c r="B195" s="319" t="s">
        <v>472</v>
      </c>
      <c r="C195" s="326">
        <v>195</v>
      </c>
      <c r="D195" s="319"/>
      <c r="E195" s="352">
        <v>2</v>
      </c>
      <c r="F195" s="352">
        <v>1</v>
      </c>
      <c r="G195" s="352"/>
      <c r="H195" s="326" t="s">
        <v>138</v>
      </c>
      <c r="I195" s="327">
        <v>2.2453703703703702E-3</v>
      </c>
      <c r="J195" s="327">
        <v>1.5393518518518519E-3</v>
      </c>
      <c r="K195" s="327">
        <v>1.6087962962962963E-3</v>
      </c>
      <c r="L195" s="327">
        <v>9.8379629629629642E-4</v>
      </c>
      <c r="M195" s="327">
        <v>1.9097222222222222E-3</v>
      </c>
      <c r="N195" s="327">
        <v>2.1990740740740742E-3</v>
      </c>
      <c r="O195" s="327">
        <v>2.8124999999999999E-3</v>
      </c>
      <c r="P195" s="328">
        <f t="shared" si="15"/>
        <v>1.3298611111111112E-2</v>
      </c>
      <c r="Q195" s="328"/>
      <c r="R195" s="323"/>
      <c r="S195" s="324"/>
      <c r="T195" s="324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</row>
    <row r="196" spans="1:32" x14ac:dyDescent="0.2">
      <c r="A196" s="319">
        <v>37042</v>
      </c>
      <c r="B196" s="319" t="s">
        <v>472</v>
      </c>
      <c r="C196" s="326">
        <v>196</v>
      </c>
      <c r="D196" s="319"/>
      <c r="E196" s="352">
        <v>2</v>
      </c>
      <c r="F196" s="352">
        <v>2</v>
      </c>
      <c r="G196" s="352"/>
      <c r="H196" s="326" t="s">
        <v>138</v>
      </c>
      <c r="I196" s="327">
        <v>2.3495370370370371E-3</v>
      </c>
      <c r="J196" s="327">
        <v>1.5625000000000001E-3</v>
      </c>
      <c r="K196" s="327">
        <v>1.5856481481481479E-3</v>
      </c>
      <c r="L196" s="327">
        <v>1.0416666666666667E-3</v>
      </c>
      <c r="M196" s="327">
        <v>1.9791666666666668E-3</v>
      </c>
      <c r="N196" s="327">
        <v>2.1990740740740742E-3</v>
      </c>
      <c r="O196" s="327">
        <v>2.685185185185185E-3</v>
      </c>
      <c r="P196" s="328">
        <f t="shared" si="15"/>
        <v>1.3402777777777776E-2</v>
      </c>
      <c r="Q196" s="328">
        <f>SUM(P195+P196)</f>
        <v>2.6701388888888886E-2</v>
      </c>
      <c r="R196" s="328"/>
      <c r="S196" s="324"/>
      <c r="T196" s="324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</row>
    <row r="197" spans="1:32" x14ac:dyDescent="0.2">
      <c r="A197" s="319">
        <v>37399</v>
      </c>
      <c r="B197" s="319" t="s">
        <v>472</v>
      </c>
      <c r="C197" s="326">
        <v>197</v>
      </c>
      <c r="D197" s="319"/>
      <c r="E197" s="352">
        <v>2</v>
      </c>
      <c r="F197" s="352">
        <v>1</v>
      </c>
      <c r="G197" s="352"/>
      <c r="H197" s="334" t="s">
        <v>138</v>
      </c>
      <c r="I197" s="335">
        <v>2.2800925925925927E-3</v>
      </c>
      <c r="J197" s="335">
        <v>1.423611111111111E-3</v>
      </c>
      <c r="K197" s="335">
        <v>1.6319444444444445E-3</v>
      </c>
      <c r="L197" s="335">
        <v>9.8379629629629642E-4</v>
      </c>
      <c r="M197" s="335">
        <v>1.9328703703703704E-3</v>
      </c>
      <c r="N197" s="335">
        <v>2.1527777777777778E-3</v>
      </c>
      <c r="O197" s="335">
        <v>2.8472222222222219E-3</v>
      </c>
      <c r="P197" s="336">
        <f t="shared" si="15"/>
        <v>1.3252314814814816E-2</v>
      </c>
      <c r="Q197" s="350"/>
      <c r="R197" s="328"/>
      <c r="S197" s="324"/>
      <c r="T197" s="324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</row>
    <row r="198" spans="1:32" x14ac:dyDescent="0.2">
      <c r="A198" s="319">
        <v>37399</v>
      </c>
      <c r="B198" s="319" t="s">
        <v>472</v>
      </c>
      <c r="C198" s="326">
        <v>198</v>
      </c>
      <c r="D198" s="319"/>
      <c r="E198" s="352">
        <v>2</v>
      </c>
      <c r="F198" s="352">
        <v>2</v>
      </c>
      <c r="G198" s="352"/>
      <c r="H198" s="334" t="s">
        <v>138</v>
      </c>
      <c r="I198" s="335">
        <v>2.5000000000000001E-3</v>
      </c>
      <c r="J198" s="335">
        <v>1.4814814814814814E-3</v>
      </c>
      <c r="K198" s="335">
        <v>1.6782407407407406E-3</v>
      </c>
      <c r="L198" s="335">
        <v>1.0300925925925926E-3</v>
      </c>
      <c r="M198" s="335">
        <v>2.0138888888888888E-3</v>
      </c>
      <c r="N198" s="335">
        <v>2.2222222222222222E-3</v>
      </c>
      <c r="O198" s="335">
        <v>2.8240740740740739E-3</v>
      </c>
      <c r="P198" s="336">
        <f t="shared" si="15"/>
        <v>1.375E-2</v>
      </c>
      <c r="Q198" s="336">
        <f>SUM(P197+P198)</f>
        <v>2.7002314814814816E-2</v>
      </c>
      <c r="R198" s="328"/>
      <c r="S198" s="324"/>
      <c r="T198" s="324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</row>
    <row r="199" spans="1:32" x14ac:dyDescent="0.2">
      <c r="A199" s="319">
        <v>37796</v>
      </c>
      <c r="B199" s="319" t="s">
        <v>472</v>
      </c>
      <c r="C199" s="326">
        <v>199</v>
      </c>
      <c r="D199" s="319"/>
      <c r="E199" s="352">
        <v>2</v>
      </c>
      <c r="F199" s="352">
        <v>1</v>
      </c>
      <c r="G199" s="352"/>
      <c r="H199" s="326" t="s">
        <v>138</v>
      </c>
      <c r="I199" s="327">
        <v>2.3842592592592591E-3</v>
      </c>
      <c r="J199" s="327">
        <v>1.6203703703703703E-3</v>
      </c>
      <c r="K199" s="327">
        <v>1.7245370370370372E-3</v>
      </c>
      <c r="L199" s="327">
        <v>1.0300925925925926E-3</v>
      </c>
      <c r="M199" s="327">
        <v>1.9907407407407408E-3</v>
      </c>
      <c r="N199" s="327">
        <v>2.2800925925925927E-3</v>
      </c>
      <c r="O199" s="327">
        <v>2.8819444444444444E-3</v>
      </c>
      <c r="P199" s="328">
        <f t="shared" si="15"/>
        <v>1.3912037037037037E-2</v>
      </c>
      <c r="Q199" s="328"/>
      <c r="R199" s="324"/>
      <c r="S199" s="324"/>
      <c r="T199" s="324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</row>
    <row r="200" spans="1:32" x14ac:dyDescent="0.2">
      <c r="A200" s="319">
        <v>37796</v>
      </c>
      <c r="B200" s="319" t="s">
        <v>472</v>
      </c>
      <c r="C200" s="326">
        <v>200</v>
      </c>
      <c r="D200" s="319"/>
      <c r="E200" s="352">
        <v>2</v>
      </c>
      <c r="F200" s="352">
        <v>2</v>
      </c>
      <c r="G200" s="352"/>
      <c r="H200" s="334" t="s">
        <v>138</v>
      </c>
      <c r="I200" s="327">
        <v>2.6041666666666665E-3</v>
      </c>
      <c r="J200" s="327">
        <v>1.736111111111111E-3</v>
      </c>
      <c r="K200" s="327">
        <v>1.7824074074074072E-3</v>
      </c>
      <c r="L200" s="327">
        <v>1.0648148148148147E-3</v>
      </c>
      <c r="M200" s="327">
        <v>2.1064814814814813E-3</v>
      </c>
      <c r="N200" s="327">
        <v>2.2916666666666667E-3</v>
      </c>
      <c r="O200" s="327">
        <v>2.8935185185185188E-3</v>
      </c>
      <c r="P200" s="328">
        <f t="shared" si="15"/>
        <v>1.4479166666666666E-2</v>
      </c>
      <c r="Q200" s="328">
        <f>SUM(P200+P199)</f>
        <v>2.8391203703703703E-2</v>
      </c>
      <c r="R200" s="324"/>
      <c r="S200" s="324"/>
      <c r="T200" s="324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</row>
    <row r="201" spans="1:32" x14ac:dyDescent="0.2">
      <c r="A201" s="319">
        <v>37861</v>
      </c>
      <c r="B201" s="319" t="s">
        <v>472</v>
      </c>
      <c r="C201" s="326">
        <v>201</v>
      </c>
      <c r="D201" s="319"/>
      <c r="E201" s="352">
        <v>2</v>
      </c>
      <c r="F201" s="352">
        <v>1</v>
      </c>
      <c r="G201" s="352"/>
      <c r="H201" s="326" t="s">
        <v>138</v>
      </c>
      <c r="I201" s="327">
        <v>2.4074074074074076E-3</v>
      </c>
      <c r="J201" s="327">
        <v>1.5277777777777779E-3</v>
      </c>
      <c r="K201" s="327">
        <v>1.689814814814815E-3</v>
      </c>
      <c r="L201" s="327">
        <v>1.0648148148148147E-3</v>
      </c>
      <c r="M201" s="327">
        <v>2.0370370370370373E-3</v>
      </c>
      <c r="N201" s="327">
        <v>2.3263888888888887E-3</v>
      </c>
      <c r="O201" s="327">
        <v>2.9629629629629628E-3</v>
      </c>
      <c r="P201" s="328">
        <f t="shared" si="15"/>
        <v>1.4016203703703703E-2</v>
      </c>
      <c r="Q201" s="323"/>
      <c r="R201" s="324"/>
      <c r="S201" s="324"/>
      <c r="T201" s="324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</row>
    <row r="202" spans="1:32" x14ac:dyDescent="0.2">
      <c r="A202" s="319">
        <v>37861</v>
      </c>
      <c r="B202" s="319" t="s">
        <v>472</v>
      </c>
      <c r="C202" s="326">
        <v>202</v>
      </c>
      <c r="D202" s="319"/>
      <c r="E202" s="352">
        <v>2</v>
      </c>
      <c r="F202" s="352">
        <v>2</v>
      </c>
      <c r="G202" s="352"/>
      <c r="H202" s="334" t="s">
        <v>138</v>
      </c>
      <c r="I202" s="327">
        <v>2.6388888888888885E-3</v>
      </c>
      <c r="J202" s="327">
        <v>1.6666666666666668E-3</v>
      </c>
      <c r="K202" s="327">
        <v>1.7476851851851852E-3</v>
      </c>
      <c r="L202" s="327">
        <v>1.1111111111111111E-3</v>
      </c>
      <c r="M202" s="327">
        <v>2.1412037037037038E-3</v>
      </c>
      <c r="N202" s="327">
        <v>2.3611111111111111E-3</v>
      </c>
      <c r="O202" s="327">
        <v>2.9050925925925928E-3</v>
      </c>
      <c r="P202" s="328">
        <f t="shared" si="15"/>
        <v>1.457175925925926E-2</v>
      </c>
      <c r="Q202" s="328">
        <f>P201+P202</f>
        <v>2.8587962962962961E-2</v>
      </c>
      <c r="R202" s="324"/>
      <c r="S202" s="324"/>
      <c r="T202" s="324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</row>
    <row r="203" spans="1:32" x14ac:dyDescent="0.2">
      <c r="A203" s="319">
        <v>38132</v>
      </c>
      <c r="B203" s="319" t="s">
        <v>472</v>
      </c>
      <c r="C203" s="326">
        <v>203</v>
      </c>
      <c r="D203" s="319"/>
      <c r="E203" s="352">
        <v>2</v>
      </c>
      <c r="F203" s="352">
        <v>1</v>
      </c>
      <c r="G203" s="352"/>
      <c r="H203" s="326" t="s">
        <v>138</v>
      </c>
      <c r="I203" s="327">
        <v>2.4421296296296296E-3</v>
      </c>
      <c r="J203" s="327">
        <v>1.4699074074074074E-3</v>
      </c>
      <c r="K203" s="327">
        <v>1.6087962962962963E-3</v>
      </c>
      <c r="L203" s="327">
        <v>1.0416666666666667E-3</v>
      </c>
      <c r="M203" s="327">
        <v>1.9444444444444442E-3</v>
      </c>
      <c r="N203" s="327">
        <v>2.2453703703703702E-3</v>
      </c>
      <c r="O203" s="327">
        <v>2.9166666666666668E-3</v>
      </c>
      <c r="P203" s="328">
        <f t="shared" si="15"/>
        <v>1.366898148148148E-2</v>
      </c>
      <c r="Q203" s="323"/>
      <c r="R203" s="325"/>
      <c r="S203" s="325"/>
      <c r="T203" s="324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</row>
    <row r="204" spans="1:32" x14ac:dyDescent="0.2">
      <c r="A204" s="319">
        <v>38132</v>
      </c>
      <c r="B204" s="319" t="s">
        <v>472</v>
      </c>
      <c r="C204" s="326">
        <v>204</v>
      </c>
      <c r="D204" s="319"/>
      <c r="E204" s="352">
        <v>2</v>
      </c>
      <c r="F204" s="352">
        <v>2</v>
      </c>
      <c r="G204" s="352"/>
      <c r="H204" s="334" t="s">
        <v>138</v>
      </c>
      <c r="I204" s="327"/>
      <c r="J204" s="327">
        <v>4.0625000000000001E-3</v>
      </c>
      <c r="K204" s="327">
        <v>1.6319444444444445E-3</v>
      </c>
      <c r="L204" s="327">
        <v>1.0879629629629629E-3</v>
      </c>
      <c r="M204" s="327">
        <v>2.0023148148148148E-3</v>
      </c>
      <c r="N204" s="327">
        <v>2.2337962962962967E-3</v>
      </c>
      <c r="O204" s="327">
        <v>2.8472222222222219E-3</v>
      </c>
      <c r="P204" s="328">
        <f t="shared" si="15"/>
        <v>1.3865740740740739E-2</v>
      </c>
      <c r="Q204" s="328">
        <f>P203+P204</f>
        <v>2.7534722222222217E-2</v>
      </c>
      <c r="R204" s="325"/>
      <c r="S204" s="325"/>
      <c r="T204" s="324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</row>
    <row r="205" spans="1:32" x14ac:dyDescent="0.2">
      <c r="A205" s="319">
        <v>38511</v>
      </c>
      <c r="B205" s="319" t="s">
        <v>472</v>
      </c>
      <c r="C205" s="326">
        <v>205</v>
      </c>
      <c r="D205" s="319"/>
      <c r="E205" s="352">
        <v>2</v>
      </c>
      <c r="F205" s="352">
        <v>1</v>
      </c>
      <c r="G205" s="352"/>
      <c r="H205" s="326" t="s">
        <v>138</v>
      </c>
      <c r="I205" s="327">
        <v>2.3611111111111111E-3</v>
      </c>
      <c r="J205" s="327">
        <v>1.5277777777777779E-3</v>
      </c>
      <c r="K205" s="327">
        <v>1.6550925925925926E-3</v>
      </c>
      <c r="L205" s="327">
        <v>1.0416666666666667E-3</v>
      </c>
      <c r="M205" s="327">
        <v>2.0486111111111113E-3</v>
      </c>
      <c r="N205" s="327">
        <v>2.2916666666666667E-3</v>
      </c>
      <c r="O205" s="327">
        <v>2.8703703703703708E-3</v>
      </c>
      <c r="P205" s="328">
        <f t="shared" si="15"/>
        <v>1.3796296296296296E-2</v>
      </c>
      <c r="Q205" s="323"/>
      <c r="R205" s="327"/>
      <c r="S205" s="324"/>
      <c r="T205" s="324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</row>
    <row r="206" spans="1:32" x14ac:dyDescent="0.2">
      <c r="A206" s="319">
        <v>38511</v>
      </c>
      <c r="B206" s="319" t="s">
        <v>472</v>
      </c>
      <c r="C206" s="326">
        <v>206</v>
      </c>
      <c r="D206" s="319"/>
      <c r="E206" s="352">
        <v>2</v>
      </c>
      <c r="F206" s="352">
        <v>2</v>
      </c>
      <c r="G206" s="352"/>
      <c r="H206" s="334" t="s">
        <v>138</v>
      </c>
      <c r="I206" s="327">
        <v>2.6041666666666665E-3</v>
      </c>
      <c r="J206" s="327">
        <v>1.6203703703703703E-3</v>
      </c>
      <c r="K206" s="327">
        <v>1.7476851851851852E-3</v>
      </c>
      <c r="L206" s="327">
        <v>1.0416666666666667E-3</v>
      </c>
      <c r="M206" s="327">
        <v>2.1527777777777778E-3</v>
      </c>
      <c r="N206" s="327">
        <v>2.2916666666666667E-3</v>
      </c>
      <c r="O206" s="327">
        <v>2.8587962962962963E-3</v>
      </c>
      <c r="P206" s="328">
        <f t="shared" si="15"/>
        <v>1.4317129629629631E-2</v>
      </c>
      <c r="Q206" s="328">
        <f>SUM(P205+P206)</f>
        <v>2.8113425925925927E-2</v>
      </c>
      <c r="R206" s="323"/>
      <c r="S206" s="324"/>
      <c r="T206" s="324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</row>
    <row r="207" spans="1:32" x14ac:dyDescent="0.2">
      <c r="A207" s="319">
        <v>38595</v>
      </c>
      <c r="B207" s="319" t="s">
        <v>472</v>
      </c>
      <c r="C207" s="326">
        <v>207</v>
      </c>
      <c r="D207" s="319"/>
      <c r="E207" s="352">
        <v>2</v>
      </c>
      <c r="F207" s="352">
        <v>1</v>
      </c>
      <c r="G207" s="352"/>
      <c r="H207" s="320" t="s">
        <v>138</v>
      </c>
      <c r="I207" s="327">
        <v>2.4074074074074076E-3</v>
      </c>
      <c r="J207" s="327">
        <v>1.4814814814814814E-3</v>
      </c>
      <c r="K207" s="327">
        <v>1.6435185185185183E-3</v>
      </c>
      <c r="L207" s="327">
        <v>1.0300925925925926E-3</v>
      </c>
      <c r="M207" s="327">
        <v>2.0254629629629629E-3</v>
      </c>
      <c r="N207" s="327">
        <v>2.2685185185185182E-3</v>
      </c>
      <c r="O207" s="327">
        <v>2.8587962962962963E-3</v>
      </c>
      <c r="P207" s="328">
        <f t="shared" si="15"/>
        <v>1.3715277777777778E-2</v>
      </c>
      <c r="Q207" s="328"/>
      <c r="R207" s="323"/>
      <c r="S207" s="324"/>
      <c r="T207" s="324"/>
      <c r="U207" s="312"/>
      <c r="V207" s="312"/>
      <c r="W207" s="312"/>
      <c r="X207" s="312"/>
      <c r="Y207" s="312"/>
      <c r="Z207" s="312"/>
      <c r="AA207" s="313"/>
      <c r="AB207" s="356"/>
      <c r="AC207" s="109"/>
      <c r="AD207" s="109"/>
      <c r="AE207" s="109"/>
      <c r="AF207" s="109"/>
    </row>
    <row r="208" spans="1:32" x14ac:dyDescent="0.2">
      <c r="A208" s="319">
        <v>38595</v>
      </c>
      <c r="B208" s="319" t="s">
        <v>472</v>
      </c>
      <c r="C208" s="326">
        <v>208</v>
      </c>
      <c r="D208" s="319"/>
      <c r="E208" s="352">
        <v>2</v>
      </c>
      <c r="F208" s="352">
        <v>2</v>
      </c>
      <c r="G208" s="352"/>
      <c r="H208" s="334" t="s">
        <v>138</v>
      </c>
      <c r="I208" s="327">
        <v>2.5462962962962961E-3</v>
      </c>
      <c r="J208" s="327">
        <v>1.5162037037037036E-3</v>
      </c>
      <c r="K208" s="327">
        <v>1.6550925925925926E-3</v>
      </c>
      <c r="L208" s="327">
        <v>1.0185185185185186E-3</v>
      </c>
      <c r="M208" s="327">
        <v>2.0717592592592593E-3</v>
      </c>
      <c r="N208" s="327">
        <v>2.2685185185185182E-3</v>
      </c>
      <c r="O208" s="327">
        <v>2.8587962962962963E-3</v>
      </c>
      <c r="P208" s="328">
        <f t="shared" ref="P208" si="16">SUM(I208:O208)</f>
        <v>1.3935185185185186E-2</v>
      </c>
      <c r="Q208" s="328">
        <f>SUM(P207+P208)</f>
        <v>2.7650462962962963E-2</v>
      </c>
      <c r="R208" s="323"/>
      <c r="S208" s="324"/>
      <c r="T208" s="324"/>
      <c r="U208" s="312"/>
      <c r="V208" s="312"/>
      <c r="W208" s="312"/>
      <c r="X208" s="312"/>
      <c r="Y208" s="312"/>
      <c r="Z208" s="312"/>
      <c r="AA208" s="313"/>
      <c r="AB208" s="356"/>
      <c r="AC208" s="109"/>
      <c r="AD208" s="109"/>
      <c r="AE208" s="109"/>
      <c r="AF208" s="109"/>
    </row>
    <row r="209" spans="1:32" x14ac:dyDescent="0.2">
      <c r="A209" s="319">
        <v>39268</v>
      </c>
      <c r="B209" s="319" t="s">
        <v>472</v>
      </c>
      <c r="C209" s="326">
        <v>209</v>
      </c>
      <c r="D209" s="319"/>
      <c r="E209" s="352">
        <v>2</v>
      </c>
      <c r="F209" s="352">
        <v>1</v>
      </c>
      <c r="G209" s="352"/>
      <c r="H209" s="376" t="s">
        <v>138</v>
      </c>
      <c r="I209" s="327">
        <v>2.3726851851851851E-3</v>
      </c>
      <c r="J209" s="327">
        <v>1.4351851851851854E-3</v>
      </c>
      <c r="K209" s="327">
        <v>1.6319444444444445E-3</v>
      </c>
      <c r="L209" s="327">
        <v>1.0532407407407407E-3</v>
      </c>
      <c r="M209" s="327">
        <v>1.9907407407407408E-3</v>
      </c>
      <c r="N209" s="327">
        <v>2.3148148148148151E-3</v>
      </c>
      <c r="O209" s="327">
        <v>2.8935185185185188E-3</v>
      </c>
      <c r="P209" s="328">
        <f t="shared" si="15"/>
        <v>1.369212962962963E-2</v>
      </c>
      <c r="Q209" s="328"/>
      <c r="R209" s="324"/>
      <c r="S209" s="324"/>
      <c r="T209" s="324"/>
      <c r="U209" s="316"/>
      <c r="V209" s="316"/>
      <c r="W209" s="316"/>
      <c r="X209" s="316"/>
      <c r="Y209" s="316"/>
      <c r="Z209" s="316"/>
      <c r="AA209" s="357"/>
      <c r="AB209" s="357"/>
      <c r="AC209" s="109"/>
      <c r="AD209" s="109"/>
      <c r="AE209" s="109"/>
      <c r="AF209" s="109"/>
    </row>
    <row r="210" spans="1:32" x14ac:dyDescent="0.2">
      <c r="A210" s="319">
        <v>39268</v>
      </c>
      <c r="B210" s="319" t="s">
        <v>472</v>
      </c>
      <c r="C210" s="326">
        <v>210</v>
      </c>
      <c r="D210" s="319"/>
      <c r="E210" s="352">
        <v>2</v>
      </c>
      <c r="F210" s="352">
        <v>2</v>
      </c>
      <c r="G210" s="352"/>
      <c r="H210" s="334" t="s">
        <v>138</v>
      </c>
      <c r="I210" s="327">
        <v>2.5462962962962961E-3</v>
      </c>
      <c r="J210" s="327">
        <v>1.4814814814814814E-3</v>
      </c>
      <c r="K210" s="327">
        <v>1.6666666666666668E-3</v>
      </c>
      <c r="L210" s="327">
        <v>1.0300925925925926E-3</v>
      </c>
      <c r="M210" s="327">
        <v>2.0601851851851853E-3</v>
      </c>
      <c r="N210" s="327">
        <v>2.3263888888888887E-3</v>
      </c>
      <c r="O210" s="327">
        <v>2.8240740740740739E-3</v>
      </c>
      <c r="P210" s="328">
        <f t="shared" ref="P210" si="17">SUM(I210:O210)</f>
        <v>1.3935185185185186E-2</v>
      </c>
      <c r="Q210" s="328">
        <f>SUM(P209+P210)</f>
        <v>2.7627314814814816E-2</v>
      </c>
      <c r="R210" s="324"/>
      <c r="S210" s="324"/>
      <c r="T210" s="324"/>
      <c r="U210" s="316"/>
      <c r="V210" s="316"/>
      <c r="W210" s="316"/>
      <c r="X210" s="316"/>
      <c r="Y210" s="316"/>
      <c r="Z210" s="316"/>
      <c r="AA210" s="317"/>
      <c r="AB210" s="357"/>
      <c r="AC210" s="109"/>
      <c r="AD210" s="109"/>
      <c r="AE210" s="109"/>
      <c r="AF210" s="109"/>
    </row>
    <row r="211" spans="1:32" x14ac:dyDescent="0.2">
      <c r="A211" s="319">
        <v>40702</v>
      </c>
      <c r="B211" s="319" t="s">
        <v>472</v>
      </c>
      <c r="C211" s="326">
        <v>211</v>
      </c>
      <c r="D211" s="319"/>
      <c r="E211" s="352">
        <v>2</v>
      </c>
      <c r="F211" s="352">
        <v>1</v>
      </c>
      <c r="G211" s="352"/>
      <c r="H211" s="320" t="s">
        <v>138</v>
      </c>
      <c r="I211" s="321">
        <v>2.5115740740740741E-3</v>
      </c>
      <c r="J211" s="321">
        <v>1.6782407407407406E-3</v>
      </c>
      <c r="K211" s="321">
        <v>1.8865740740740742E-3</v>
      </c>
      <c r="L211" s="321">
        <v>1.1921296296296296E-3</v>
      </c>
      <c r="M211" s="321">
        <v>2.1990740740740742E-3</v>
      </c>
      <c r="N211" s="321">
        <v>2.4537037037037036E-3</v>
      </c>
      <c r="O211" s="321">
        <v>3.2407407407407406E-3</v>
      </c>
      <c r="P211" s="322">
        <f t="shared" ref="P211:P216" si="18">SUM(I211:O211)</f>
        <v>1.5162037037037038E-2</v>
      </c>
      <c r="Q211" s="323"/>
      <c r="R211" s="324"/>
      <c r="S211" s="324"/>
      <c r="T211" s="324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</row>
    <row r="212" spans="1:32" x14ac:dyDescent="0.2">
      <c r="A212" s="319">
        <v>40702</v>
      </c>
      <c r="B212" s="319" t="s">
        <v>472</v>
      </c>
      <c r="C212" s="326">
        <v>212</v>
      </c>
      <c r="D212" s="319"/>
      <c r="E212" s="352">
        <v>2</v>
      </c>
      <c r="F212" s="352">
        <v>1</v>
      </c>
      <c r="G212" s="352"/>
      <c r="H212" s="334" t="s">
        <v>138</v>
      </c>
      <c r="I212" s="321">
        <v>2.7083333333333334E-3</v>
      </c>
      <c r="J212" s="321">
        <v>1.736111111111111E-3</v>
      </c>
      <c r="K212" s="321">
        <v>1.8865740740740742E-3</v>
      </c>
      <c r="L212" s="321">
        <v>1.2152777777777778E-3</v>
      </c>
      <c r="M212" s="321">
        <v>2.2800925925925927E-3</v>
      </c>
      <c r="N212" s="321">
        <v>2.4305555555555556E-3</v>
      </c>
      <c r="O212" s="321">
        <v>3.2175925925925926E-3</v>
      </c>
      <c r="P212" s="322">
        <f t="shared" si="18"/>
        <v>1.5474537037037038E-2</v>
      </c>
      <c r="Q212" s="328">
        <f>SUM(P211:P212)</f>
        <v>3.0636574074074076E-2</v>
      </c>
      <c r="R212" s="324"/>
      <c r="S212" s="324"/>
      <c r="T212" s="324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</row>
    <row r="213" spans="1:32" x14ac:dyDescent="0.2">
      <c r="A213" s="319">
        <v>37756</v>
      </c>
      <c r="B213" s="319" t="s">
        <v>472</v>
      </c>
      <c r="C213" s="326">
        <v>213</v>
      </c>
      <c r="D213" s="319"/>
      <c r="E213" s="352">
        <v>1</v>
      </c>
      <c r="F213" s="352">
        <v>1</v>
      </c>
      <c r="G213" s="352"/>
      <c r="H213" s="326" t="s">
        <v>145</v>
      </c>
      <c r="I213" s="327">
        <v>2.1759259259259258E-3</v>
      </c>
      <c r="J213" s="327">
        <v>1.7245370370370372E-3</v>
      </c>
      <c r="K213" s="327">
        <v>1.8634259259259261E-3</v>
      </c>
      <c r="L213" s="327">
        <v>9.9537037037037042E-4</v>
      </c>
      <c r="M213" s="327">
        <v>2.2106481481481478E-3</v>
      </c>
      <c r="N213" s="327">
        <v>2.2569444444444447E-3</v>
      </c>
      <c r="O213" s="327">
        <v>3.0324074074074073E-3</v>
      </c>
      <c r="P213" s="328">
        <f t="shared" si="18"/>
        <v>1.425925925925926E-2</v>
      </c>
      <c r="Q213" s="323"/>
      <c r="R213" s="324"/>
      <c r="S213" s="324"/>
      <c r="T213" s="324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</row>
    <row r="214" spans="1:32" x14ac:dyDescent="0.2">
      <c r="A214" s="319">
        <v>37796</v>
      </c>
      <c r="B214" s="319" t="s">
        <v>472</v>
      </c>
      <c r="C214" s="326">
        <v>214</v>
      </c>
      <c r="D214" s="319"/>
      <c r="E214" s="352">
        <v>1</v>
      </c>
      <c r="F214" s="352">
        <v>1</v>
      </c>
      <c r="G214" s="352"/>
      <c r="H214" s="326" t="s">
        <v>145</v>
      </c>
      <c r="I214" s="327">
        <v>2.1990740740740742E-3</v>
      </c>
      <c r="J214" s="327">
        <v>1.736111111111111E-3</v>
      </c>
      <c r="K214" s="327">
        <v>1.736111111111111E-3</v>
      </c>
      <c r="L214" s="327">
        <v>9.7222222222222209E-4</v>
      </c>
      <c r="M214" s="327">
        <v>2.1412037037037038E-3</v>
      </c>
      <c r="N214" s="327">
        <v>2.2800925925925927E-3</v>
      </c>
      <c r="O214" s="327">
        <v>2.9513888888888888E-3</v>
      </c>
      <c r="P214" s="328">
        <f t="shared" si="18"/>
        <v>1.4016203703703704E-2</v>
      </c>
      <c r="Q214" s="324"/>
      <c r="R214" s="323"/>
      <c r="S214" s="324"/>
      <c r="T214" s="324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</row>
    <row r="215" spans="1:32" x14ac:dyDescent="0.2">
      <c r="A215" s="319">
        <v>38511</v>
      </c>
      <c r="B215" s="319" t="s">
        <v>472</v>
      </c>
      <c r="C215" s="326">
        <v>215</v>
      </c>
      <c r="D215" s="319"/>
      <c r="E215" s="352">
        <v>2</v>
      </c>
      <c r="F215" s="352">
        <v>1</v>
      </c>
      <c r="G215" s="352"/>
      <c r="H215" s="326" t="s">
        <v>145</v>
      </c>
      <c r="I215" s="327">
        <v>2.2337962962962967E-3</v>
      </c>
      <c r="J215" s="327">
        <v>1.5509259259259261E-3</v>
      </c>
      <c r="K215" s="327">
        <v>1.5972222222222221E-3</v>
      </c>
      <c r="L215" s="327">
        <v>9.3749999999999997E-4</v>
      </c>
      <c r="M215" s="327">
        <v>2.0023148148148148E-3</v>
      </c>
      <c r="N215" s="327">
        <v>2.1412037037037038E-3</v>
      </c>
      <c r="O215" s="327">
        <v>2.8240740740740739E-3</v>
      </c>
      <c r="P215" s="328">
        <f t="shared" si="18"/>
        <v>1.3287037037037038E-2</v>
      </c>
      <c r="Q215" s="323"/>
      <c r="R215" s="323"/>
      <c r="S215" s="324"/>
      <c r="T215" s="324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</row>
    <row r="216" spans="1:32" x14ac:dyDescent="0.2">
      <c r="A216" s="319">
        <v>38511</v>
      </c>
      <c r="B216" s="319" t="s">
        <v>472</v>
      </c>
      <c r="C216" s="326">
        <v>216</v>
      </c>
      <c r="D216" s="319"/>
      <c r="E216" s="352">
        <v>2</v>
      </c>
      <c r="F216" s="352">
        <v>2</v>
      </c>
      <c r="G216" s="352"/>
      <c r="H216" s="326" t="s">
        <v>145</v>
      </c>
      <c r="I216" s="327">
        <v>2.5925925925925925E-3</v>
      </c>
      <c r="J216" s="327">
        <v>1.8518518518518517E-3</v>
      </c>
      <c r="K216" s="327">
        <v>1.7013888888888892E-3</v>
      </c>
      <c r="L216" s="327">
        <v>1.0185185185185186E-3</v>
      </c>
      <c r="M216" s="327">
        <v>2.1180555555555553E-3</v>
      </c>
      <c r="N216" s="327">
        <v>2.1412037037037038E-3</v>
      </c>
      <c r="O216" s="327">
        <v>2.7662037037037034E-3</v>
      </c>
      <c r="P216" s="328">
        <f t="shared" si="18"/>
        <v>1.4189814814814815E-2</v>
      </c>
      <c r="Q216" s="328">
        <f>SUM(P215+P216)</f>
        <v>2.7476851851851853E-2</v>
      </c>
      <c r="R216" s="323"/>
      <c r="S216" s="324"/>
      <c r="T216" s="324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</row>
    <row r="217" spans="1:32" x14ac:dyDescent="0.2">
      <c r="A217" s="319">
        <v>38595</v>
      </c>
      <c r="B217" s="319" t="s">
        <v>472</v>
      </c>
      <c r="C217" s="326">
        <v>217</v>
      </c>
      <c r="D217" s="319"/>
      <c r="E217" s="352">
        <v>2</v>
      </c>
      <c r="F217" s="352">
        <v>1</v>
      </c>
      <c r="G217" s="352"/>
      <c r="H217" s="326" t="s">
        <v>145</v>
      </c>
      <c r="I217" s="327">
        <v>2.3032407407407407E-3</v>
      </c>
      <c r="J217" s="327">
        <v>1.5624999999999999E-3</v>
      </c>
      <c r="K217" s="327">
        <v>1.5740740740740741E-3</v>
      </c>
      <c r="L217" s="327">
        <v>9.6064814814814808E-4</v>
      </c>
      <c r="M217" s="327">
        <v>1.9444444444444442E-3</v>
      </c>
      <c r="N217" s="327">
        <v>2.1527777777777778E-3</v>
      </c>
      <c r="O217" s="327">
        <v>2.7893518518518519E-3</v>
      </c>
      <c r="P217" s="328">
        <f t="shared" ref="P217:P218" si="19">SUM(I217:O217)</f>
        <v>1.3287037037037036E-2</v>
      </c>
      <c r="Q217" s="323"/>
      <c r="R217" s="323"/>
      <c r="S217" s="324"/>
      <c r="T217" s="324"/>
      <c r="U217" s="316"/>
      <c r="V217" s="316"/>
      <c r="W217" s="316"/>
      <c r="X217" s="316"/>
      <c r="Y217" s="316"/>
      <c r="Z217" s="316"/>
      <c r="AA217" s="318"/>
      <c r="AB217" s="356"/>
      <c r="AC217" s="109"/>
      <c r="AD217" s="109"/>
      <c r="AE217" s="109"/>
      <c r="AF217" s="109"/>
    </row>
    <row r="218" spans="1:32" x14ac:dyDescent="0.2">
      <c r="A218" s="319">
        <v>38595</v>
      </c>
      <c r="B218" s="319" t="s">
        <v>472</v>
      </c>
      <c r="C218" s="326">
        <v>218</v>
      </c>
      <c r="D218" s="319"/>
      <c r="E218" s="352">
        <v>2</v>
      </c>
      <c r="F218" s="352">
        <v>2</v>
      </c>
      <c r="G218" s="352"/>
      <c r="H218" s="326" t="s">
        <v>145</v>
      </c>
      <c r="I218" s="327">
        <v>2.5810185185185185E-3</v>
      </c>
      <c r="J218" s="327">
        <v>1.7476851851851852E-3</v>
      </c>
      <c r="K218" s="327">
        <v>1.7245370370370372E-3</v>
      </c>
      <c r="L218" s="327">
        <v>1.0069444444444444E-3</v>
      </c>
      <c r="M218" s="327">
        <v>2.0833333333333333E-3</v>
      </c>
      <c r="N218" s="327">
        <v>2.1527777777777778E-3</v>
      </c>
      <c r="O218" s="327">
        <v>2.6620370370370374E-3</v>
      </c>
      <c r="P218" s="328">
        <f t="shared" si="19"/>
        <v>1.3958333333333333E-2</v>
      </c>
      <c r="Q218" s="328">
        <f>SUM(P217+P218)</f>
        <v>2.7245370370370371E-2</v>
      </c>
      <c r="R218" s="324"/>
      <c r="S218" s="324"/>
      <c r="T218" s="324"/>
      <c r="U218" s="316"/>
      <c r="V218" s="316"/>
      <c r="W218" s="316"/>
      <c r="X218" s="316"/>
      <c r="Y218" s="316"/>
      <c r="Z218" s="316"/>
      <c r="AA218" s="318"/>
      <c r="AB218" s="356"/>
      <c r="AC218" s="109"/>
      <c r="AD218" s="109"/>
      <c r="AE218" s="109"/>
      <c r="AF218" s="109"/>
    </row>
    <row r="219" spans="1:32" x14ac:dyDescent="0.2">
      <c r="A219" s="319">
        <v>31562</v>
      </c>
      <c r="B219" s="319" t="s">
        <v>472</v>
      </c>
      <c r="C219" s="326">
        <v>219</v>
      </c>
      <c r="D219" s="319"/>
      <c r="E219" s="352">
        <v>1</v>
      </c>
      <c r="F219" s="352">
        <v>1</v>
      </c>
      <c r="G219" s="352"/>
      <c r="H219" s="334" t="s">
        <v>150</v>
      </c>
      <c r="I219" s="335">
        <v>2.7662037037037034E-3</v>
      </c>
      <c r="J219" s="335"/>
      <c r="K219" s="335">
        <v>3.7152777777777774E-3</v>
      </c>
      <c r="L219" s="335">
        <v>1.2962962962962963E-3</v>
      </c>
      <c r="M219" s="335">
        <v>2.2569444444444447E-3</v>
      </c>
      <c r="N219" s="335">
        <v>2.7546296296296294E-3</v>
      </c>
      <c r="O219" s="335">
        <v>3.9699074074074072E-3</v>
      </c>
      <c r="P219" s="328">
        <f t="shared" ref="P219:P227" si="20">SUM(I219:O219)</f>
        <v>1.6759259259259258E-2</v>
      </c>
      <c r="Q219" s="336"/>
      <c r="R219" s="326"/>
      <c r="S219" s="326"/>
      <c r="T219" s="324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</row>
    <row r="220" spans="1:32" x14ac:dyDescent="0.2">
      <c r="A220" s="319">
        <v>41807</v>
      </c>
      <c r="B220" s="319" t="s">
        <v>472</v>
      </c>
      <c r="C220" s="326">
        <v>220</v>
      </c>
      <c r="D220" s="319"/>
      <c r="E220" s="352">
        <v>1</v>
      </c>
      <c r="F220" s="352">
        <v>1</v>
      </c>
      <c r="G220" s="352"/>
      <c r="H220" s="320" t="s">
        <v>151</v>
      </c>
      <c r="I220" s="321">
        <v>3.9583333333333337E-3</v>
      </c>
      <c r="J220" s="321">
        <v>2.1990740740740742E-3</v>
      </c>
      <c r="K220" s="321">
        <v>3.1134259259259257E-3</v>
      </c>
      <c r="L220" s="321">
        <v>2.1527777777777778E-3</v>
      </c>
      <c r="M220" s="321">
        <v>3.9699074074074072E-3</v>
      </c>
      <c r="N220" s="321">
        <v>4.3981481481481484E-3</v>
      </c>
      <c r="O220" s="321">
        <v>5.2893518518518515E-3</v>
      </c>
      <c r="P220" s="322">
        <f t="shared" si="20"/>
        <v>2.5081018518518516E-2</v>
      </c>
      <c r="Q220" s="323"/>
      <c r="R220" s="326"/>
      <c r="S220" s="326"/>
      <c r="T220" s="324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</row>
    <row r="221" spans="1:32" x14ac:dyDescent="0.2">
      <c r="A221" s="319">
        <v>31588</v>
      </c>
      <c r="B221" s="319" t="s">
        <v>472</v>
      </c>
      <c r="C221" s="326">
        <v>221</v>
      </c>
      <c r="D221" s="319"/>
      <c r="E221" s="352">
        <v>2</v>
      </c>
      <c r="F221" s="352">
        <v>1</v>
      </c>
      <c r="G221" s="352"/>
      <c r="H221" s="378" t="s">
        <v>152</v>
      </c>
      <c r="I221" s="335">
        <v>2.3263888888888887E-3</v>
      </c>
      <c r="J221" s="324"/>
      <c r="K221" s="335">
        <v>3.0092592592592588E-3</v>
      </c>
      <c r="L221" s="335">
        <v>9.7222222222222209E-4</v>
      </c>
      <c r="M221" s="335">
        <v>2.0601851851851853E-3</v>
      </c>
      <c r="N221" s="335">
        <v>2.2685185185185182E-3</v>
      </c>
      <c r="O221" s="335">
        <v>3.1365740740740742E-3</v>
      </c>
      <c r="P221" s="328">
        <f t="shared" si="20"/>
        <v>1.3773148148148149E-2</v>
      </c>
      <c r="Q221" s="336"/>
      <c r="R221" s="324"/>
      <c r="S221" s="324"/>
      <c r="T221" s="324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</row>
    <row r="222" spans="1:32" x14ac:dyDescent="0.2">
      <c r="A222" s="319">
        <v>31588</v>
      </c>
      <c r="B222" s="319" t="s">
        <v>472</v>
      </c>
      <c r="C222" s="326">
        <v>222</v>
      </c>
      <c r="D222" s="319"/>
      <c r="E222" s="352">
        <v>2</v>
      </c>
      <c r="F222" s="352">
        <v>2</v>
      </c>
      <c r="G222" s="352"/>
      <c r="H222" s="378" t="s">
        <v>152</v>
      </c>
      <c r="I222" s="335">
        <v>2.627314814814815E-3</v>
      </c>
      <c r="J222" s="324"/>
      <c r="K222" s="335">
        <v>3.4375E-3</v>
      </c>
      <c r="L222" s="335">
        <v>1.0416666666666667E-3</v>
      </c>
      <c r="M222" s="335">
        <v>2.3379629629629631E-3</v>
      </c>
      <c r="N222" s="335">
        <v>2.3726851851851851E-3</v>
      </c>
      <c r="O222" s="335">
        <v>3.2407407407407406E-3</v>
      </c>
      <c r="P222" s="328">
        <f t="shared" si="20"/>
        <v>1.5057870370370369E-2</v>
      </c>
      <c r="Q222" s="336">
        <f>SUM(P221+P222)</f>
        <v>2.883101851851852E-2</v>
      </c>
      <c r="R222" s="324"/>
      <c r="S222" s="324"/>
      <c r="T222" s="324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</row>
    <row r="223" spans="1:32" x14ac:dyDescent="0.2">
      <c r="A223" s="319">
        <v>37796</v>
      </c>
      <c r="B223" s="319" t="s">
        <v>472</v>
      </c>
      <c r="C223" s="326">
        <v>223</v>
      </c>
      <c r="D223" s="319"/>
      <c r="E223" s="352">
        <v>1</v>
      </c>
      <c r="F223" s="352">
        <v>1</v>
      </c>
      <c r="G223" s="352"/>
      <c r="H223" s="326" t="s">
        <v>153</v>
      </c>
      <c r="I223" s="327">
        <v>3.1018518518518522E-3</v>
      </c>
      <c r="J223" s="327">
        <v>2.488425925925926E-3</v>
      </c>
      <c r="K223" s="327">
        <v>2.615740740740741E-3</v>
      </c>
      <c r="L223" s="327">
        <v>1.712962962962963E-3</v>
      </c>
      <c r="M223" s="327">
        <v>3.1134259259259257E-3</v>
      </c>
      <c r="N223" s="327">
        <v>3.4953703703703705E-3</v>
      </c>
      <c r="O223" s="327">
        <v>4.2824074074074075E-3</v>
      </c>
      <c r="P223" s="328">
        <f t="shared" si="20"/>
        <v>2.0810185185185185E-2</v>
      </c>
      <c r="Q223" s="324"/>
      <c r="R223" s="327"/>
      <c r="S223" s="324"/>
      <c r="T223" s="324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</row>
    <row r="224" spans="1:32" x14ac:dyDescent="0.2">
      <c r="A224" s="319">
        <v>37861</v>
      </c>
      <c r="B224" s="319" t="s">
        <v>472</v>
      </c>
      <c r="C224" s="326">
        <v>224</v>
      </c>
      <c r="D224" s="319"/>
      <c r="E224" s="352">
        <v>1</v>
      </c>
      <c r="F224" s="352">
        <v>1</v>
      </c>
      <c r="G224" s="352"/>
      <c r="H224" s="326" t="s">
        <v>153</v>
      </c>
      <c r="I224" s="327">
        <v>2.9166666666666668E-3</v>
      </c>
      <c r="J224" s="327">
        <v>2.0949074074074073E-3</v>
      </c>
      <c r="K224" s="327">
        <v>2.3842592592592591E-3</v>
      </c>
      <c r="L224" s="327">
        <v>1.5740740740740741E-3</v>
      </c>
      <c r="M224" s="327">
        <v>2.9861111111111113E-3</v>
      </c>
      <c r="N224" s="327">
        <v>3.1597222222222222E-3</v>
      </c>
      <c r="O224" s="327">
        <v>4.155092592592593E-3</v>
      </c>
      <c r="P224" s="328">
        <f t="shared" si="20"/>
        <v>1.9270833333333334E-2</v>
      </c>
      <c r="Q224" s="323"/>
      <c r="R224" s="323"/>
      <c r="S224" s="324"/>
      <c r="T224" s="324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</row>
    <row r="225" spans="1:32" x14ac:dyDescent="0.2">
      <c r="A225" s="319">
        <v>38132</v>
      </c>
      <c r="B225" s="319" t="s">
        <v>472</v>
      </c>
      <c r="C225" s="326">
        <v>225</v>
      </c>
      <c r="D225" s="319"/>
      <c r="E225" s="352">
        <v>1</v>
      </c>
      <c r="F225" s="352">
        <v>1</v>
      </c>
      <c r="G225" s="352"/>
      <c r="H225" s="330" t="s">
        <v>153</v>
      </c>
      <c r="I225" s="331">
        <v>2.9745370370370373E-3</v>
      </c>
      <c r="J225" s="331">
        <v>1.8634259259259261E-3</v>
      </c>
      <c r="K225" s="331">
        <v>1.9560185185185184E-3</v>
      </c>
      <c r="L225" s="331">
        <v>1.3194444444444443E-3</v>
      </c>
      <c r="M225" s="331">
        <v>2.5694444444444445E-3</v>
      </c>
      <c r="N225" s="331">
        <v>2.8356481481481479E-3</v>
      </c>
      <c r="O225" s="331">
        <v>3.7499999999999999E-3</v>
      </c>
      <c r="P225" s="328">
        <f t="shared" si="20"/>
        <v>1.7268518518518516E-2</v>
      </c>
      <c r="Q225" s="323"/>
      <c r="R225" s="323"/>
      <c r="S225" s="324"/>
      <c r="T225" s="324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</row>
    <row r="226" spans="1:32" x14ac:dyDescent="0.2">
      <c r="A226" s="319">
        <v>38511</v>
      </c>
      <c r="B226" s="319" t="s">
        <v>472</v>
      </c>
      <c r="C226" s="326">
        <v>226</v>
      </c>
      <c r="D226" s="319"/>
      <c r="E226" s="352">
        <v>1</v>
      </c>
      <c r="F226" s="352">
        <v>1</v>
      </c>
      <c r="G226" s="352"/>
      <c r="H226" s="330" t="s">
        <v>153</v>
      </c>
      <c r="I226" s="327">
        <v>2.5578703703703705E-3</v>
      </c>
      <c r="J226" s="327">
        <v>1.8055555555555557E-3</v>
      </c>
      <c r="K226" s="327">
        <v>1.8981481481481482E-3</v>
      </c>
      <c r="L226" s="327">
        <v>1.0879629629629629E-3</v>
      </c>
      <c r="M226" s="327">
        <v>2.3842592592592591E-3</v>
      </c>
      <c r="N226" s="327">
        <v>2.7199074074074074E-3</v>
      </c>
      <c r="O226" s="327">
        <v>3.1828703703703702E-3</v>
      </c>
      <c r="P226" s="328">
        <f t="shared" si="20"/>
        <v>1.5636574074074074E-2</v>
      </c>
      <c r="Q226" s="323"/>
      <c r="R226" s="323"/>
      <c r="S226" s="324"/>
      <c r="T226" s="324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</row>
    <row r="227" spans="1:32" x14ac:dyDescent="0.2">
      <c r="A227" s="319">
        <v>39268</v>
      </c>
      <c r="B227" s="319" t="s">
        <v>472</v>
      </c>
      <c r="C227" s="326">
        <v>227</v>
      </c>
      <c r="D227" s="319"/>
      <c r="E227" s="352">
        <v>1</v>
      </c>
      <c r="F227" s="352">
        <v>1</v>
      </c>
      <c r="G227" s="352"/>
      <c r="H227" s="324" t="s">
        <v>153</v>
      </c>
      <c r="I227" s="327">
        <v>2.3726851851851851E-3</v>
      </c>
      <c r="J227" s="327">
        <v>1.6666666666666668E-3</v>
      </c>
      <c r="K227" s="327">
        <v>1.689814814814815E-3</v>
      </c>
      <c r="L227" s="327">
        <v>1.1342592592592591E-3</v>
      </c>
      <c r="M227" s="327">
        <v>2.1759259259259258E-3</v>
      </c>
      <c r="N227" s="327">
        <v>2.4074074074074076E-3</v>
      </c>
      <c r="O227" s="327">
        <v>2.9398148148148148E-3</v>
      </c>
      <c r="P227" s="328">
        <f t="shared" si="20"/>
        <v>1.4386574074074076E-2</v>
      </c>
      <c r="Q227" s="338"/>
      <c r="R227" s="324"/>
      <c r="S227" s="324"/>
      <c r="T227" s="324"/>
      <c r="U227" s="316"/>
      <c r="V227" s="316"/>
      <c r="W227" s="316"/>
      <c r="X227" s="316"/>
      <c r="Y227" s="316"/>
      <c r="Z227" s="316"/>
      <c r="AA227" s="317"/>
      <c r="AB227" s="109"/>
      <c r="AC227" s="109"/>
      <c r="AD227" s="109"/>
      <c r="AE227" s="109"/>
      <c r="AF227" s="109"/>
    </row>
    <row r="228" spans="1:32" x14ac:dyDescent="0.2">
      <c r="A228" s="319">
        <v>40304</v>
      </c>
      <c r="B228" s="319" t="s">
        <v>472</v>
      </c>
      <c r="C228" s="326">
        <v>228</v>
      </c>
      <c r="D228" s="319"/>
      <c r="E228" s="352">
        <v>2</v>
      </c>
      <c r="F228" s="352">
        <v>1</v>
      </c>
      <c r="G228" s="352"/>
      <c r="H228" s="326" t="s">
        <v>153</v>
      </c>
      <c r="I228" s="321">
        <v>2.3032407407407407E-3</v>
      </c>
      <c r="J228" s="321">
        <v>1.5393518518518519E-3</v>
      </c>
      <c r="K228" s="321">
        <v>1.7476851851851852E-3</v>
      </c>
      <c r="L228" s="321">
        <v>1.0300925925925926E-3</v>
      </c>
      <c r="M228" s="321">
        <v>2.1527777777777778E-3</v>
      </c>
      <c r="N228" s="321">
        <v>2.4652777777777776E-3</v>
      </c>
      <c r="O228" s="321">
        <v>3.1365740740740742E-3</v>
      </c>
      <c r="P228" s="322">
        <f t="shared" ref="P228:P241" si="21">SUM(I228:O228)</f>
        <v>1.4375000000000001E-2</v>
      </c>
      <c r="Q228" s="323"/>
      <c r="R228" s="323"/>
      <c r="S228" s="324"/>
      <c r="T228" s="324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</row>
    <row r="229" spans="1:32" x14ac:dyDescent="0.2">
      <c r="A229" s="319">
        <v>40304</v>
      </c>
      <c r="B229" s="319" t="s">
        <v>472</v>
      </c>
      <c r="C229" s="326">
        <v>229</v>
      </c>
      <c r="D229" s="319"/>
      <c r="E229" s="352">
        <v>2</v>
      </c>
      <c r="F229" s="352">
        <v>2</v>
      </c>
      <c r="G229" s="352"/>
      <c r="H229" s="326" t="s">
        <v>153</v>
      </c>
      <c r="I229" s="321">
        <v>2.7777777777777779E-3</v>
      </c>
      <c r="J229" s="321">
        <v>1.7592592592592592E-3</v>
      </c>
      <c r="K229" s="321">
        <v>1.9212962962962962E-3</v>
      </c>
      <c r="L229" s="321">
        <v>1.1805555555555556E-3</v>
      </c>
      <c r="M229" s="321">
        <v>2.3958333333333336E-3</v>
      </c>
      <c r="N229" s="321">
        <v>2.4652777777777776E-3</v>
      </c>
      <c r="O229" s="321">
        <v>3.2754629629629631E-3</v>
      </c>
      <c r="P229" s="322">
        <f t="shared" si="21"/>
        <v>1.5775462962962963E-2</v>
      </c>
      <c r="Q229" s="328">
        <f>SUM(P228:P229)</f>
        <v>3.0150462962962962E-2</v>
      </c>
      <c r="R229" s="324"/>
      <c r="S229" s="324"/>
      <c r="T229" s="324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</row>
    <row r="230" spans="1:32" x14ac:dyDescent="0.2">
      <c r="A230" s="319">
        <v>35565</v>
      </c>
      <c r="B230" s="319" t="s">
        <v>472</v>
      </c>
      <c r="C230" s="326">
        <v>230</v>
      </c>
      <c r="D230" s="319"/>
      <c r="E230" s="352">
        <v>1</v>
      </c>
      <c r="F230" s="352">
        <v>1</v>
      </c>
      <c r="G230" s="352"/>
      <c r="H230" s="334" t="s">
        <v>156</v>
      </c>
      <c r="I230" s="335">
        <v>2.4421296296296296E-3</v>
      </c>
      <c r="J230" s="335">
        <v>1.5393518518518519E-3</v>
      </c>
      <c r="K230" s="335">
        <v>1.712962962962963E-3</v>
      </c>
      <c r="L230" s="335">
        <v>1.1342592592592591E-3</v>
      </c>
      <c r="M230" s="335">
        <v>2.0023148148148148E-3</v>
      </c>
      <c r="N230" s="335">
        <v>2.4652777777777776E-3</v>
      </c>
      <c r="O230" s="335">
        <v>3.3680555555555551E-3</v>
      </c>
      <c r="P230" s="328">
        <f t="shared" si="21"/>
        <v>1.4664351851851852E-2</v>
      </c>
      <c r="Q230" s="336"/>
      <c r="R230" s="324"/>
      <c r="S230" s="324"/>
      <c r="T230" s="324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</row>
    <row r="231" spans="1:32" x14ac:dyDescent="0.2">
      <c r="A231" s="319">
        <v>37042</v>
      </c>
      <c r="B231" s="319" t="s">
        <v>472</v>
      </c>
      <c r="C231" s="326">
        <v>231</v>
      </c>
      <c r="D231" s="319"/>
      <c r="E231" s="352">
        <v>1</v>
      </c>
      <c r="F231" s="352">
        <v>1</v>
      </c>
      <c r="G231" s="352"/>
      <c r="H231" s="334" t="s">
        <v>156</v>
      </c>
      <c r="I231" s="335">
        <v>2.3263888888888887E-3</v>
      </c>
      <c r="J231" s="335">
        <v>1.6203703703703703E-3</v>
      </c>
      <c r="K231" s="335">
        <v>1.7592592592592592E-3</v>
      </c>
      <c r="L231" s="335">
        <v>1.2384259259259258E-3</v>
      </c>
      <c r="M231" s="335">
        <v>2.0138888888888888E-3</v>
      </c>
      <c r="N231" s="335">
        <v>2.5115740740740741E-3</v>
      </c>
      <c r="O231" s="335">
        <v>3.1134259259259257E-3</v>
      </c>
      <c r="P231" s="328">
        <f t="shared" si="21"/>
        <v>1.4583333333333332E-2</v>
      </c>
      <c r="Q231" s="336"/>
      <c r="R231" s="324"/>
      <c r="S231" s="324"/>
      <c r="T231" s="324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</row>
    <row r="232" spans="1:32" x14ac:dyDescent="0.2">
      <c r="A232" s="319">
        <v>37756</v>
      </c>
      <c r="B232" s="319" t="s">
        <v>472</v>
      </c>
      <c r="C232" s="326">
        <v>232</v>
      </c>
      <c r="D232" s="319"/>
      <c r="E232" s="352">
        <v>1</v>
      </c>
      <c r="F232" s="352">
        <v>1</v>
      </c>
      <c r="G232" s="352"/>
      <c r="H232" s="326" t="s">
        <v>156</v>
      </c>
      <c r="I232" s="327">
        <v>2.5694444444444445E-3</v>
      </c>
      <c r="J232" s="327">
        <v>1.5740740740740741E-3</v>
      </c>
      <c r="K232" s="327">
        <v>1.8518518518518517E-3</v>
      </c>
      <c r="L232" s="327">
        <v>1.2268518518518518E-3</v>
      </c>
      <c r="M232" s="327">
        <v>2.1643518518518518E-3</v>
      </c>
      <c r="N232" s="327">
        <v>2.5231481481481481E-3</v>
      </c>
      <c r="O232" s="327">
        <v>3.2060185185185191E-3</v>
      </c>
      <c r="P232" s="328">
        <f t="shared" si="21"/>
        <v>1.511574074074074E-2</v>
      </c>
      <c r="Q232" s="323"/>
      <c r="R232" s="326"/>
      <c r="S232" s="326"/>
      <c r="T232" s="324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</row>
    <row r="233" spans="1:32" x14ac:dyDescent="0.2">
      <c r="A233" s="319">
        <v>37796</v>
      </c>
      <c r="B233" s="319" t="s">
        <v>472</v>
      </c>
      <c r="C233" s="326">
        <v>233</v>
      </c>
      <c r="D233" s="319"/>
      <c r="E233" s="352">
        <v>1</v>
      </c>
      <c r="F233" s="352">
        <v>1</v>
      </c>
      <c r="G233" s="352"/>
      <c r="H233" s="330" t="s">
        <v>156</v>
      </c>
      <c r="I233" s="331">
        <v>2.5000000000000001E-3</v>
      </c>
      <c r="J233" s="331">
        <v>1.5740740740740741E-3</v>
      </c>
      <c r="K233" s="331">
        <v>1.8749999999999999E-3</v>
      </c>
      <c r="L233" s="331">
        <v>1.2152777777777778E-3</v>
      </c>
      <c r="M233" s="331">
        <v>2.1875000000000002E-3</v>
      </c>
      <c r="N233" s="331">
        <v>2.5925925925925925E-3</v>
      </c>
      <c r="O233" s="331">
        <v>3.1481481481481482E-3</v>
      </c>
      <c r="P233" s="328">
        <f t="shared" si="21"/>
        <v>1.5092592592592591E-2</v>
      </c>
      <c r="Q233" s="324"/>
      <c r="R233" s="324"/>
      <c r="S233" s="324"/>
      <c r="T233" s="324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</row>
    <row r="234" spans="1:32" x14ac:dyDescent="0.2">
      <c r="A234" s="319">
        <v>37861</v>
      </c>
      <c r="B234" s="319" t="s">
        <v>472</v>
      </c>
      <c r="C234" s="326">
        <v>234</v>
      </c>
      <c r="D234" s="319"/>
      <c r="E234" s="352">
        <v>1</v>
      </c>
      <c r="F234" s="352">
        <v>1</v>
      </c>
      <c r="G234" s="352"/>
      <c r="H234" s="326" t="s">
        <v>156</v>
      </c>
      <c r="I234" s="327">
        <v>2.4537037037037036E-3</v>
      </c>
      <c r="J234" s="327">
        <v>1.6203703703703703E-3</v>
      </c>
      <c r="K234" s="327">
        <v>1.8865740740740742E-3</v>
      </c>
      <c r="L234" s="327">
        <v>1.1921296296296296E-3</v>
      </c>
      <c r="M234" s="327">
        <v>2.2685185185185182E-3</v>
      </c>
      <c r="N234" s="327">
        <v>2.673611111111111E-3</v>
      </c>
      <c r="O234" s="327">
        <v>3.530092592592592E-3</v>
      </c>
      <c r="P234" s="328">
        <f t="shared" si="21"/>
        <v>1.5624999999999998E-2</v>
      </c>
      <c r="Q234" s="324"/>
      <c r="R234" s="324"/>
      <c r="S234" s="324"/>
      <c r="T234" s="324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</row>
    <row r="235" spans="1:32" x14ac:dyDescent="0.2">
      <c r="A235" s="319">
        <v>38132</v>
      </c>
      <c r="B235" s="319" t="s">
        <v>472</v>
      </c>
      <c r="C235" s="326">
        <v>235</v>
      </c>
      <c r="D235" s="319"/>
      <c r="E235" s="352">
        <v>1</v>
      </c>
      <c r="F235" s="352">
        <v>1</v>
      </c>
      <c r="G235" s="352"/>
      <c r="H235" s="326" t="s">
        <v>156</v>
      </c>
      <c r="I235" s="327">
        <v>2.5925925925925925E-3</v>
      </c>
      <c r="J235" s="327">
        <v>1.5393518518518519E-3</v>
      </c>
      <c r="K235" s="327">
        <v>1.7592592592592592E-3</v>
      </c>
      <c r="L235" s="327">
        <v>1.2152777777777778E-3</v>
      </c>
      <c r="M235" s="327">
        <v>2.0717592592592593E-3</v>
      </c>
      <c r="N235" s="327">
        <v>2.4768518518518516E-3</v>
      </c>
      <c r="O235" s="327">
        <v>3.1712962962962958E-3</v>
      </c>
      <c r="P235" s="328">
        <f t="shared" si="21"/>
        <v>1.4826388888888887E-2</v>
      </c>
      <c r="Q235" s="323"/>
      <c r="R235" s="326"/>
      <c r="S235" s="326"/>
      <c r="T235" s="324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</row>
    <row r="236" spans="1:32" x14ac:dyDescent="0.2">
      <c r="A236" s="319">
        <v>41807</v>
      </c>
      <c r="B236" s="319" t="s">
        <v>472</v>
      </c>
      <c r="C236" s="326">
        <v>236</v>
      </c>
      <c r="D236" s="319"/>
      <c r="E236" s="352">
        <v>1</v>
      </c>
      <c r="F236" s="352">
        <v>1</v>
      </c>
      <c r="G236" s="352"/>
      <c r="H236" s="320" t="s">
        <v>157</v>
      </c>
      <c r="I236" s="321">
        <v>2.6620370370370374E-3</v>
      </c>
      <c r="J236" s="321">
        <v>1.5624999999999999E-3</v>
      </c>
      <c r="K236" s="321">
        <v>1.9444444444444442E-3</v>
      </c>
      <c r="L236" s="321">
        <v>1.1574074074074073E-3</v>
      </c>
      <c r="M236" s="321">
        <v>2.4189814814814816E-3</v>
      </c>
      <c r="N236" s="321">
        <v>2.488425925925926E-3</v>
      </c>
      <c r="O236" s="321">
        <v>3.3449074074074071E-3</v>
      </c>
      <c r="P236" s="322">
        <f t="shared" si="21"/>
        <v>1.5578703703703702E-2</v>
      </c>
      <c r="Q236" s="323"/>
      <c r="R236" s="323"/>
      <c r="S236" s="324"/>
      <c r="T236" s="324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</row>
    <row r="237" spans="1:32" x14ac:dyDescent="0.2">
      <c r="A237" s="319">
        <v>41807</v>
      </c>
      <c r="B237" s="319" t="s">
        <v>472</v>
      </c>
      <c r="C237" s="326">
        <v>237</v>
      </c>
      <c r="D237" s="319"/>
      <c r="E237" s="352">
        <v>1</v>
      </c>
      <c r="F237" s="352">
        <v>1</v>
      </c>
      <c r="G237" s="352"/>
      <c r="H237" s="320" t="s">
        <v>158</v>
      </c>
      <c r="I237" s="321">
        <v>2.4305555555555556E-3</v>
      </c>
      <c r="J237" s="321">
        <v>1.2268518518518518E-3</v>
      </c>
      <c r="K237" s="321">
        <v>1.7939814814814815E-3</v>
      </c>
      <c r="L237" s="321">
        <v>1.0648148148148147E-3</v>
      </c>
      <c r="M237" s="321">
        <v>2.0254629629629629E-3</v>
      </c>
      <c r="N237" s="321">
        <v>2.4537037037037036E-3</v>
      </c>
      <c r="O237" s="321">
        <v>3.1597222222222222E-3</v>
      </c>
      <c r="P237" s="322">
        <f t="shared" si="21"/>
        <v>1.4155092592592592E-2</v>
      </c>
      <c r="Q237" s="323"/>
      <c r="R237" s="324"/>
      <c r="S237" s="324"/>
      <c r="T237" s="324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</row>
    <row r="238" spans="1:32" x14ac:dyDescent="0.2">
      <c r="A238" s="319">
        <v>36657</v>
      </c>
      <c r="B238" s="319" t="s">
        <v>472</v>
      </c>
      <c r="C238" s="326">
        <v>238</v>
      </c>
      <c r="D238" s="319" t="s">
        <v>481</v>
      </c>
      <c r="E238" s="352">
        <v>1</v>
      </c>
      <c r="F238" s="352">
        <v>1</v>
      </c>
      <c r="G238" s="352"/>
      <c r="H238" s="334" t="s">
        <v>160</v>
      </c>
      <c r="I238" s="335">
        <v>2.5462962962962961E-3</v>
      </c>
      <c r="J238" s="335">
        <v>1.6782407407407406E-3</v>
      </c>
      <c r="K238" s="335">
        <v>1.8287037037037037E-3</v>
      </c>
      <c r="L238" s="335">
        <v>1.1921296296296296E-3</v>
      </c>
      <c r="M238" s="335">
        <v>2.2337962962962967E-3</v>
      </c>
      <c r="N238" s="335">
        <v>2.5000000000000001E-3</v>
      </c>
      <c r="O238" s="335">
        <v>3.1712962962962958E-3</v>
      </c>
      <c r="P238" s="328">
        <f t="shared" si="21"/>
        <v>1.5150462962962963E-2</v>
      </c>
      <c r="Q238" s="336"/>
      <c r="R238" s="324"/>
      <c r="S238" s="324"/>
      <c r="T238" s="324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</row>
    <row r="239" spans="1:32" x14ac:dyDescent="0.2">
      <c r="A239" s="319">
        <v>37796</v>
      </c>
      <c r="B239" s="319" t="s">
        <v>472</v>
      </c>
      <c r="C239" s="326">
        <v>239</v>
      </c>
      <c r="D239" s="319"/>
      <c r="E239" s="352">
        <v>1</v>
      </c>
      <c r="F239" s="352">
        <v>1</v>
      </c>
      <c r="G239" s="352"/>
      <c r="H239" s="330" t="s">
        <v>160</v>
      </c>
      <c r="I239" s="331">
        <v>2.4305555555555556E-3</v>
      </c>
      <c r="J239" s="331">
        <v>1.4699074074074074E-3</v>
      </c>
      <c r="K239" s="331">
        <v>1.7939814814814815E-3</v>
      </c>
      <c r="L239" s="331">
        <v>1.1226851851851851E-3</v>
      </c>
      <c r="M239" s="331">
        <v>2.0486111111111113E-3</v>
      </c>
      <c r="N239" s="331">
        <v>2.4537037037037036E-3</v>
      </c>
      <c r="O239" s="331">
        <v>3.0555555555555557E-3</v>
      </c>
      <c r="P239" s="328">
        <f t="shared" si="21"/>
        <v>1.4375000000000001E-2</v>
      </c>
      <c r="Q239" s="324"/>
      <c r="R239" s="324"/>
      <c r="S239" s="324"/>
      <c r="T239" s="324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</row>
    <row r="240" spans="1:32" x14ac:dyDescent="0.2">
      <c r="A240" s="319">
        <v>36027</v>
      </c>
      <c r="B240" s="319" t="s">
        <v>472</v>
      </c>
      <c r="C240" s="326">
        <v>240</v>
      </c>
      <c r="D240" s="319"/>
      <c r="E240" s="352">
        <v>1</v>
      </c>
      <c r="F240" s="352">
        <v>1</v>
      </c>
      <c r="G240" s="352"/>
      <c r="H240" s="334" t="s">
        <v>161</v>
      </c>
      <c r="I240" s="335">
        <v>2.3148148148148151E-3</v>
      </c>
      <c r="J240" s="335">
        <v>1.5625000000000001E-3</v>
      </c>
      <c r="K240" s="335">
        <v>1.6319444444444445E-3</v>
      </c>
      <c r="L240" s="335">
        <v>1.0763888888888889E-3</v>
      </c>
      <c r="M240" s="335">
        <v>2.0138888888888888E-3</v>
      </c>
      <c r="N240" s="335">
        <v>2.3032407407407407E-3</v>
      </c>
      <c r="O240" s="335">
        <v>3.0555555555555557E-3</v>
      </c>
      <c r="P240" s="328">
        <f t="shared" si="21"/>
        <v>1.3958333333333335E-2</v>
      </c>
      <c r="Q240" s="336"/>
      <c r="R240" s="324"/>
      <c r="S240" s="324"/>
      <c r="T240" s="324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</row>
    <row r="241" spans="1:32" x14ac:dyDescent="0.2">
      <c r="A241" s="319">
        <v>37399</v>
      </c>
      <c r="B241" s="319" t="s">
        <v>472</v>
      </c>
      <c r="C241" s="326">
        <v>241</v>
      </c>
      <c r="D241" s="319"/>
      <c r="E241" s="352">
        <v>2</v>
      </c>
      <c r="F241" s="352">
        <v>1</v>
      </c>
      <c r="G241" s="352"/>
      <c r="H241" s="326" t="s">
        <v>162</v>
      </c>
      <c r="I241" s="327">
        <v>2.5347222222222221E-3</v>
      </c>
      <c r="J241" s="327">
        <v>1.6087962962962963E-3</v>
      </c>
      <c r="K241" s="327">
        <v>1.8055555555555557E-3</v>
      </c>
      <c r="L241" s="327">
        <v>1.1342592592592591E-3</v>
      </c>
      <c r="M241" s="327">
        <v>2.1643518518518518E-3</v>
      </c>
      <c r="N241" s="327">
        <v>2.5115740740740741E-3</v>
      </c>
      <c r="O241" s="327">
        <v>3.1944444444444442E-3</v>
      </c>
      <c r="P241" s="328">
        <f t="shared" si="21"/>
        <v>1.4953703703703703E-2</v>
      </c>
      <c r="Q241" s="323"/>
      <c r="R241" s="323"/>
      <c r="S241" s="324"/>
      <c r="T241" s="324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</row>
    <row r="242" spans="1:32" x14ac:dyDescent="0.2">
      <c r="A242" s="319">
        <v>37399</v>
      </c>
      <c r="B242" s="319" t="s">
        <v>472</v>
      </c>
      <c r="C242" s="326">
        <v>242</v>
      </c>
      <c r="D242" s="319"/>
      <c r="E242" s="352">
        <v>2</v>
      </c>
      <c r="F242" s="352">
        <v>2</v>
      </c>
      <c r="G242" s="352"/>
      <c r="H242" s="326" t="s">
        <v>162</v>
      </c>
      <c r="I242" s="327">
        <v>3.0092592592592588E-3</v>
      </c>
      <c r="J242" s="327">
        <v>1.8518518518518517E-3</v>
      </c>
      <c r="K242" s="327">
        <v>2.1296296296296298E-3</v>
      </c>
      <c r="L242" s="327">
        <v>1.1921296296296296E-3</v>
      </c>
      <c r="M242" s="327">
        <v>2.488425925925926E-3</v>
      </c>
      <c r="N242" s="327"/>
      <c r="O242" s="327"/>
      <c r="P242" s="328"/>
      <c r="Q242" s="342" t="s">
        <v>479</v>
      </c>
      <c r="R242" s="323"/>
      <c r="S242" s="324"/>
      <c r="T242" s="324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</row>
    <row r="243" spans="1:32" x14ac:dyDescent="0.2">
      <c r="A243" s="319">
        <v>40304</v>
      </c>
      <c r="B243" s="319" t="s">
        <v>472</v>
      </c>
      <c r="C243" s="326">
        <v>243</v>
      </c>
      <c r="D243" s="319"/>
      <c r="E243" s="352">
        <v>1</v>
      </c>
      <c r="F243" s="352">
        <v>1</v>
      </c>
      <c r="G243" s="352"/>
      <c r="H243" s="320" t="s">
        <v>163</v>
      </c>
      <c r="I243" s="321">
        <v>2.9166666666666668E-3</v>
      </c>
      <c r="J243" s="321">
        <v>1.8402777777777777E-3</v>
      </c>
      <c r="K243" s="321">
        <v>2.1064814814814813E-3</v>
      </c>
      <c r="L243" s="321">
        <v>1.2962962962962963E-3</v>
      </c>
      <c r="M243" s="321">
        <v>2.4074074074074076E-3</v>
      </c>
      <c r="N243" s="321">
        <v>2.7893518518518519E-3</v>
      </c>
      <c r="O243" s="321">
        <v>3.7615740740740739E-3</v>
      </c>
      <c r="P243" s="322">
        <f t="shared" ref="P243:P258" si="22">SUM(I243:O243)</f>
        <v>1.7118055555555553E-2</v>
      </c>
      <c r="Q243" s="323"/>
      <c r="R243" s="323"/>
      <c r="S243" s="324"/>
      <c r="T243" s="324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</row>
    <row r="244" spans="1:32" x14ac:dyDescent="0.2">
      <c r="A244" s="319">
        <v>35565</v>
      </c>
      <c r="B244" s="319" t="s">
        <v>472</v>
      </c>
      <c r="C244" s="326">
        <v>244</v>
      </c>
      <c r="D244" s="319"/>
      <c r="E244" s="352">
        <v>1</v>
      </c>
      <c r="F244" s="352">
        <v>1</v>
      </c>
      <c r="G244" s="352"/>
      <c r="H244" s="326" t="s">
        <v>164</v>
      </c>
      <c r="I244" s="327">
        <v>2.3379629629629631E-3</v>
      </c>
      <c r="J244" s="327">
        <v>1.5625000000000001E-3</v>
      </c>
      <c r="K244" s="327">
        <v>1.7013888888888892E-3</v>
      </c>
      <c r="L244" s="327">
        <v>1.0648148148148147E-3</v>
      </c>
      <c r="M244" s="327">
        <v>2.1180555555555553E-3</v>
      </c>
      <c r="N244" s="327">
        <v>2.3726851851851851E-3</v>
      </c>
      <c r="O244" s="327">
        <v>3.0439814814814821E-3</v>
      </c>
      <c r="P244" s="328">
        <f t="shared" si="22"/>
        <v>1.420138888888889E-2</v>
      </c>
      <c r="Q244" s="323"/>
      <c r="R244" s="324"/>
      <c r="S244" s="324"/>
      <c r="T244" s="324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</row>
    <row r="245" spans="1:32" x14ac:dyDescent="0.2">
      <c r="A245" s="319">
        <v>35929</v>
      </c>
      <c r="B245" s="319" t="s">
        <v>472</v>
      </c>
      <c r="C245" s="326">
        <v>245</v>
      </c>
      <c r="D245" s="319"/>
      <c r="E245" s="352">
        <v>1</v>
      </c>
      <c r="F245" s="352">
        <v>1</v>
      </c>
      <c r="G245" s="352"/>
      <c r="H245" s="326" t="s">
        <v>164</v>
      </c>
      <c r="I245" s="327">
        <v>2.3148148148148151E-3</v>
      </c>
      <c r="J245" s="327">
        <v>1.5277777777777779E-3</v>
      </c>
      <c r="K245" s="327">
        <v>1.7824074074074072E-3</v>
      </c>
      <c r="L245" s="327">
        <v>1.0069444444444444E-3</v>
      </c>
      <c r="M245" s="327">
        <v>2.3032407407407407E-3</v>
      </c>
      <c r="N245" s="327">
        <v>2.4421296296296296E-3</v>
      </c>
      <c r="O245" s="327">
        <v>3.1597222222222222E-3</v>
      </c>
      <c r="P245" s="328">
        <f t="shared" si="22"/>
        <v>1.4537037037037036E-2</v>
      </c>
      <c r="Q245" s="323"/>
      <c r="R245" s="324"/>
      <c r="S245" s="324"/>
      <c r="T245" s="324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</row>
    <row r="246" spans="1:32" x14ac:dyDescent="0.2">
      <c r="A246" s="319">
        <v>41807</v>
      </c>
      <c r="B246" s="319" t="s">
        <v>472</v>
      </c>
      <c r="C246" s="326">
        <v>246</v>
      </c>
      <c r="D246" s="319"/>
      <c r="E246" s="352">
        <v>2</v>
      </c>
      <c r="F246" s="352">
        <v>1</v>
      </c>
      <c r="G246" s="352"/>
      <c r="H246" s="326" t="s">
        <v>165</v>
      </c>
      <c r="I246" s="321">
        <v>2.4189814814814816E-3</v>
      </c>
      <c r="J246" s="321">
        <v>1.4351851851851854E-3</v>
      </c>
      <c r="K246" s="321">
        <v>1.8171296296296297E-3</v>
      </c>
      <c r="L246" s="321">
        <v>1.0532407407407407E-3</v>
      </c>
      <c r="M246" s="321">
        <v>2.1990740740740742E-3</v>
      </c>
      <c r="N246" s="321">
        <v>2.3958333333333336E-3</v>
      </c>
      <c r="O246" s="321">
        <v>3.1944444444444442E-3</v>
      </c>
      <c r="P246" s="322">
        <f t="shared" si="22"/>
        <v>1.4513888888888889E-2</v>
      </c>
      <c r="Q246" s="323"/>
      <c r="R246" s="324"/>
      <c r="S246" s="324"/>
      <c r="T246" s="324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</row>
    <row r="247" spans="1:32" x14ac:dyDescent="0.2">
      <c r="A247" s="319">
        <v>41807</v>
      </c>
      <c r="B247" s="319" t="s">
        <v>472</v>
      </c>
      <c r="C247" s="326">
        <v>247</v>
      </c>
      <c r="D247" s="319"/>
      <c r="E247" s="352">
        <v>2</v>
      </c>
      <c r="F247" s="352">
        <v>2</v>
      </c>
      <c r="G247" s="352"/>
      <c r="H247" s="326" t="s">
        <v>165</v>
      </c>
      <c r="I247" s="321">
        <v>2.7314814814814819E-3</v>
      </c>
      <c r="J247" s="321">
        <v>1.5624999999999999E-3</v>
      </c>
      <c r="K247" s="321">
        <v>1.8634259259259261E-3</v>
      </c>
      <c r="L247" s="321">
        <v>1.0416666666666667E-3</v>
      </c>
      <c r="M247" s="321">
        <v>2.4537037037037036E-3</v>
      </c>
      <c r="N247" s="321">
        <v>2.4074074074074076E-3</v>
      </c>
      <c r="O247" s="321">
        <v>3.0555555555555557E-3</v>
      </c>
      <c r="P247" s="322">
        <f t="shared" si="22"/>
        <v>1.511574074074074E-2</v>
      </c>
      <c r="Q247" s="328">
        <f>SUM(P246:P247)</f>
        <v>2.9629629629629631E-2</v>
      </c>
      <c r="R247" s="324"/>
      <c r="S247" s="324"/>
      <c r="T247" s="324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</row>
    <row r="248" spans="1:32" x14ac:dyDescent="0.2">
      <c r="A248" s="319">
        <v>40304</v>
      </c>
      <c r="B248" s="319" t="s">
        <v>472</v>
      </c>
      <c r="C248" s="326">
        <v>248</v>
      </c>
      <c r="D248" s="319"/>
      <c r="E248" s="352">
        <v>2</v>
      </c>
      <c r="F248" s="352">
        <v>1</v>
      </c>
      <c r="G248" s="352"/>
      <c r="H248" s="325" t="s">
        <v>166</v>
      </c>
      <c r="I248" s="321">
        <v>2.5925925925925925E-3</v>
      </c>
      <c r="J248" s="321">
        <v>1.7824074074074072E-3</v>
      </c>
      <c r="K248" s="321"/>
      <c r="L248" s="321">
        <v>3.37962962962963E-3</v>
      </c>
      <c r="M248" s="321">
        <v>2.5115740740740741E-3</v>
      </c>
      <c r="N248" s="321">
        <v>2.8587962962962963E-3</v>
      </c>
      <c r="O248" s="321">
        <v>3.5995370370370369E-3</v>
      </c>
      <c r="P248" s="322">
        <f t="shared" si="22"/>
        <v>1.6724537037037038E-2</v>
      </c>
      <c r="Q248" s="323"/>
      <c r="R248" s="324"/>
      <c r="S248" s="324"/>
      <c r="T248" s="324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</row>
    <row r="249" spans="1:32" x14ac:dyDescent="0.2">
      <c r="A249" s="319">
        <v>40304</v>
      </c>
      <c r="B249" s="319" t="s">
        <v>472</v>
      </c>
      <c r="C249" s="326">
        <v>249</v>
      </c>
      <c r="D249" s="319"/>
      <c r="E249" s="352">
        <v>2</v>
      </c>
      <c r="F249" s="352">
        <v>2</v>
      </c>
      <c r="G249" s="352"/>
      <c r="H249" s="325" t="s">
        <v>166</v>
      </c>
      <c r="I249" s="321">
        <v>3.1712962962962958E-3</v>
      </c>
      <c r="J249" s="321">
        <v>1.9791666666666668E-3</v>
      </c>
      <c r="K249" s="321">
        <v>2.2569444444444447E-3</v>
      </c>
      <c r="L249" s="321">
        <v>1.261574074074074E-3</v>
      </c>
      <c r="M249" s="321">
        <v>2.6967592592592594E-3</v>
      </c>
      <c r="N249" s="321">
        <v>2.8472222222222219E-3</v>
      </c>
      <c r="O249" s="321">
        <v>3.3680555555555551E-3</v>
      </c>
      <c r="P249" s="322">
        <f t="shared" si="22"/>
        <v>1.758101851851852E-2</v>
      </c>
      <c r="Q249" s="328">
        <f>SUM(P248:P249)</f>
        <v>3.4305555555555561E-2</v>
      </c>
      <c r="R249" s="324"/>
      <c r="S249" s="324"/>
      <c r="T249" s="324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</row>
    <row r="250" spans="1:32" x14ac:dyDescent="0.2">
      <c r="A250" s="319">
        <v>36279</v>
      </c>
      <c r="B250" s="319" t="s">
        <v>472</v>
      </c>
      <c r="C250" s="326">
        <v>250</v>
      </c>
      <c r="D250" s="319"/>
      <c r="E250" s="352">
        <v>1</v>
      </c>
      <c r="F250" s="352">
        <v>1</v>
      </c>
      <c r="G250" s="352"/>
      <c r="H250" s="326" t="s">
        <v>167</v>
      </c>
      <c r="I250" s="327">
        <v>2.4768518518518516E-3</v>
      </c>
      <c r="J250" s="327">
        <v>1.7013888888888892E-3</v>
      </c>
      <c r="K250" s="327">
        <v>1.7939814814814815E-3</v>
      </c>
      <c r="L250" s="327">
        <v>1.1342592592592591E-3</v>
      </c>
      <c r="M250" s="327">
        <v>2.3263888888888887E-3</v>
      </c>
      <c r="N250" s="324"/>
      <c r="O250" s="327">
        <v>5.8333333333333336E-3</v>
      </c>
      <c r="P250" s="328">
        <f>SUM(I250:O250)</f>
        <v>1.5266203703703705E-2</v>
      </c>
      <c r="Q250" s="323"/>
      <c r="R250" s="324"/>
      <c r="S250" s="324"/>
      <c r="T250" s="324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</row>
    <row r="251" spans="1:32" x14ac:dyDescent="0.2">
      <c r="A251" s="319">
        <v>36307</v>
      </c>
      <c r="B251" s="319" t="s">
        <v>472</v>
      </c>
      <c r="C251" s="326">
        <v>251</v>
      </c>
      <c r="D251" s="319"/>
      <c r="E251" s="352">
        <v>1</v>
      </c>
      <c r="F251" s="352">
        <v>1</v>
      </c>
      <c r="G251" s="352"/>
      <c r="H251" s="326" t="s">
        <v>167</v>
      </c>
      <c r="I251" s="327">
        <v>2.5462962962962961E-3</v>
      </c>
      <c r="J251" s="327">
        <v>1.7013888888888892E-3</v>
      </c>
      <c r="K251" s="327">
        <v>1.7939814814814815E-3</v>
      </c>
      <c r="L251" s="327">
        <v>1.1342592592592591E-3</v>
      </c>
      <c r="M251" s="327">
        <v>2.3263888888888887E-3</v>
      </c>
      <c r="N251" s="324"/>
      <c r="O251" s="327">
        <v>5.8333333333333336E-3</v>
      </c>
      <c r="P251" s="328">
        <f>SUM(I251:O251)</f>
        <v>1.5335648148148147E-2</v>
      </c>
      <c r="Q251" s="323"/>
      <c r="R251" s="324"/>
      <c r="S251" s="324"/>
      <c r="T251" s="324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</row>
    <row r="252" spans="1:32" x14ac:dyDescent="0.2">
      <c r="A252" s="319">
        <v>36363</v>
      </c>
      <c r="B252" s="319" t="s">
        <v>472</v>
      </c>
      <c r="C252" s="326">
        <v>252</v>
      </c>
      <c r="D252" s="319"/>
      <c r="E252" s="352">
        <v>1</v>
      </c>
      <c r="F252" s="352">
        <v>1</v>
      </c>
      <c r="G252" s="352"/>
      <c r="H252" s="326" t="s">
        <v>168</v>
      </c>
      <c r="I252" s="327">
        <v>2.4537037037037036E-3</v>
      </c>
      <c r="J252" s="327">
        <v>1.9675925925925928E-3</v>
      </c>
      <c r="K252" s="324"/>
      <c r="L252" s="327">
        <v>2.9861111111111113E-3</v>
      </c>
      <c r="M252" s="327">
        <v>2.0833333333333333E-3</v>
      </c>
      <c r="N252" s="327">
        <v>2.9282407407407412E-3</v>
      </c>
      <c r="O252" s="327">
        <v>3.3680555555555551E-3</v>
      </c>
      <c r="P252" s="328">
        <f t="shared" si="22"/>
        <v>1.5787037037037037E-2</v>
      </c>
      <c r="Q252" s="323"/>
      <c r="R252" s="324"/>
      <c r="S252" s="324"/>
      <c r="T252" s="324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</row>
    <row r="253" spans="1:32" x14ac:dyDescent="0.2">
      <c r="A253" s="319">
        <v>37497</v>
      </c>
      <c r="B253" s="319" t="s">
        <v>472</v>
      </c>
      <c r="C253" s="326">
        <v>253</v>
      </c>
      <c r="D253" s="319"/>
      <c r="E253" s="352">
        <v>1</v>
      </c>
      <c r="F253" s="352">
        <v>1</v>
      </c>
      <c r="G253" s="352"/>
      <c r="H253" s="326" t="s">
        <v>168</v>
      </c>
      <c r="I253" s="327">
        <v>2.4768518518518516E-3</v>
      </c>
      <c r="J253" s="327">
        <v>1.6666666666666668E-3</v>
      </c>
      <c r="K253" s="327">
        <v>1.7824074074074072E-3</v>
      </c>
      <c r="L253" s="327">
        <v>1.1111111111111111E-3</v>
      </c>
      <c r="M253" s="327">
        <v>2.4652777777777776E-3</v>
      </c>
      <c r="N253" s="327">
        <v>2.6620370370370374E-3</v>
      </c>
      <c r="O253" s="327">
        <v>3.37962962962963E-3</v>
      </c>
      <c r="P253" s="328">
        <f t="shared" si="22"/>
        <v>1.5543981481481482E-2</v>
      </c>
      <c r="Q253" s="328"/>
      <c r="R253" s="324"/>
      <c r="S253" s="324"/>
      <c r="T253" s="324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</row>
    <row r="254" spans="1:32" x14ac:dyDescent="0.2">
      <c r="A254" s="319">
        <v>37796</v>
      </c>
      <c r="B254" s="319" t="s">
        <v>472</v>
      </c>
      <c r="C254" s="326">
        <v>254</v>
      </c>
      <c r="D254" s="319"/>
      <c r="E254" s="352">
        <v>1</v>
      </c>
      <c r="F254" s="352">
        <v>1</v>
      </c>
      <c r="G254" s="352"/>
      <c r="H254" s="330" t="s">
        <v>168</v>
      </c>
      <c r="I254" s="331">
        <v>2.5462962962962961E-3</v>
      </c>
      <c r="J254" s="331">
        <v>2.0601851851851853E-3</v>
      </c>
      <c r="K254" s="331">
        <v>1.9907407407407408E-3</v>
      </c>
      <c r="L254" s="331">
        <v>1.2268518518518518E-3</v>
      </c>
      <c r="M254" s="331">
        <v>2.5231481481481481E-3</v>
      </c>
      <c r="N254" s="331">
        <v>2.7199074074074074E-3</v>
      </c>
      <c r="O254" s="331">
        <v>3.483796296296296E-3</v>
      </c>
      <c r="P254" s="328">
        <f t="shared" si="22"/>
        <v>1.6550925925925924E-2</v>
      </c>
      <c r="Q254" s="324"/>
      <c r="R254" s="324"/>
      <c r="S254" s="324"/>
      <c r="T254" s="324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</row>
    <row r="255" spans="1:32" x14ac:dyDescent="0.2">
      <c r="A255" s="319">
        <v>37861</v>
      </c>
      <c r="B255" s="319" t="s">
        <v>472</v>
      </c>
      <c r="C255" s="326">
        <v>255</v>
      </c>
      <c r="D255" s="319"/>
      <c r="E255" s="352">
        <v>1</v>
      </c>
      <c r="F255" s="352">
        <v>1</v>
      </c>
      <c r="G255" s="352"/>
      <c r="H255" s="326" t="s">
        <v>168</v>
      </c>
      <c r="I255" s="327">
        <v>2.7199074074074074E-3</v>
      </c>
      <c r="J255" s="327">
        <v>1.9444444444444442E-3</v>
      </c>
      <c r="K255" s="327">
        <v>1.9675925925925928E-3</v>
      </c>
      <c r="L255" s="327">
        <v>1.3078703703703705E-3</v>
      </c>
      <c r="M255" s="327">
        <v>2.3148148148148151E-3</v>
      </c>
      <c r="N255" s="327">
        <v>3.0324074074074073E-3</v>
      </c>
      <c r="O255" s="327">
        <v>3.4027777777777784E-3</v>
      </c>
      <c r="P255" s="328">
        <f t="shared" si="22"/>
        <v>1.6689814814814814E-2</v>
      </c>
      <c r="Q255" s="323"/>
      <c r="R255" s="324"/>
      <c r="S255" s="324"/>
      <c r="T255" s="324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</row>
    <row r="256" spans="1:32" x14ac:dyDescent="0.2">
      <c r="A256" s="319">
        <v>40443</v>
      </c>
      <c r="B256" s="319" t="s">
        <v>472</v>
      </c>
      <c r="C256" s="326">
        <v>256</v>
      </c>
      <c r="D256" s="319"/>
      <c r="E256" s="352">
        <v>1</v>
      </c>
      <c r="F256" s="352">
        <v>1</v>
      </c>
      <c r="G256" s="352"/>
      <c r="H256" s="320" t="s">
        <v>169</v>
      </c>
      <c r="I256" s="321">
        <v>2.3958333333333336E-3</v>
      </c>
      <c r="J256" s="321">
        <v>1.7708333333333332E-3</v>
      </c>
      <c r="K256" s="321">
        <v>1.8055555555555557E-3</v>
      </c>
      <c r="L256" s="321">
        <v>1.0648148148148147E-3</v>
      </c>
      <c r="M256" s="321">
        <v>2.0717592592592593E-3</v>
      </c>
      <c r="N256" s="321">
        <v>2.4189814814814816E-3</v>
      </c>
      <c r="O256" s="321">
        <v>2.9513888888888888E-3</v>
      </c>
      <c r="P256" s="322">
        <f t="shared" si="22"/>
        <v>1.4479166666666666E-2</v>
      </c>
      <c r="Q256" s="323"/>
      <c r="R256" s="324"/>
      <c r="S256" s="324"/>
      <c r="T256" s="324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</row>
    <row r="257" spans="1:32" x14ac:dyDescent="0.2">
      <c r="A257" s="319">
        <v>41807</v>
      </c>
      <c r="B257" s="319" t="s">
        <v>472</v>
      </c>
      <c r="C257" s="326">
        <v>257</v>
      </c>
      <c r="D257" s="319"/>
      <c r="E257" s="352">
        <v>1</v>
      </c>
      <c r="F257" s="352">
        <v>1</v>
      </c>
      <c r="G257" s="352"/>
      <c r="H257" s="326" t="s">
        <v>170</v>
      </c>
      <c r="I257" s="321">
        <v>2.2337962962962967E-3</v>
      </c>
      <c r="J257" s="321">
        <v>1.3541666666666667E-3</v>
      </c>
      <c r="K257" s="321">
        <v>1.7245370370370372E-3</v>
      </c>
      <c r="L257" s="321">
        <v>1.0069444444444444E-3</v>
      </c>
      <c r="M257" s="321">
        <v>2.1874999999999998E-3</v>
      </c>
      <c r="N257" s="321">
        <v>2.4652777777777776E-3</v>
      </c>
      <c r="O257" s="321">
        <v>2.9976851851851848E-3</v>
      </c>
      <c r="P257" s="322">
        <f t="shared" si="22"/>
        <v>1.3969907407407408E-2</v>
      </c>
      <c r="Q257" s="328"/>
      <c r="R257" s="324"/>
      <c r="S257" s="324"/>
      <c r="T257" s="324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</row>
    <row r="258" spans="1:32" x14ac:dyDescent="0.2">
      <c r="A258" s="319">
        <v>31562</v>
      </c>
      <c r="B258" s="319" t="s">
        <v>472</v>
      </c>
      <c r="C258" s="326">
        <v>258</v>
      </c>
      <c r="D258" s="319"/>
      <c r="E258" s="352">
        <v>1</v>
      </c>
      <c r="F258" s="352">
        <v>1</v>
      </c>
      <c r="G258" s="352"/>
      <c r="H258" s="326" t="s">
        <v>171</v>
      </c>
      <c r="I258" s="327">
        <v>2.6967592592592594E-3</v>
      </c>
      <c r="J258" s="324"/>
      <c r="K258" s="327">
        <v>3.6226851851851854E-3</v>
      </c>
      <c r="L258" s="327">
        <v>1.1342592592592591E-3</v>
      </c>
      <c r="M258" s="327">
        <v>2.0370370370370373E-3</v>
      </c>
      <c r="N258" s="327">
        <v>2.7777777777777779E-3</v>
      </c>
      <c r="O258" s="327">
        <v>3.5763888888888894E-3</v>
      </c>
      <c r="P258" s="328">
        <f t="shared" si="22"/>
        <v>1.5844907407407412E-2</v>
      </c>
      <c r="Q258" s="323"/>
      <c r="R258" s="324"/>
      <c r="S258" s="324"/>
      <c r="T258" s="324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</row>
    <row r="259" spans="1:32" x14ac:dyDescent="0.2">
      <c r="A259" s="319">
        <v>38595</v>
      </c>
      <c r="B259" s="319" t="s">
        <v>472</v>
      </c>
      <c r="C259" s="326">
        <v>259</v>
      </c>
      <c r="D259" s="319"/>
      <c r="E259" s="352">
        <v>2</v>
      </c>
      <c r="F259" s="352">
        <v>1</v>
      </c>
      <c r="G259" s="352"/>
      <c r="H259" s="324" t="s">
        <v>172</v>
      </c>
      <c r="I259" s="321">
        <v>2.3495370370370371E-3</v>
      </c>
      <c r="J259" s="321">
        <v>1.5740740740740741E-3</v>
      </c>
      <c r="K259" s="321">
        <v>1.6435185185185183E-3</v>
      </c>
      <c r="L259" s="321">
        <v>1.0185185185185186E-3</v>
      </c>
      <c r="M259" s="321">
        <v>2.1064814814814813E-3</v>
      </c>
      <c r="N259" s="321">
        <v>2.2569444444444447E-3</v>
      </c>
      <c r="O259" s="321">
        <v>2.9282407407407412E-3</v>
      </c>
      <c r="P259" s="322">
        <f t="shared" ref="P259:P260" si="23">SUM(I259:O259)</f>
        <v>1.3877314814814816E-2</v>
      </c>
      <c r="Q259" s="323"/>
      <c r="R259" s="324"/>
      <c r="S259" s="324"/>
      <c r="T259" s="324"/>
      <c r="U259" s="316"/>
      <c r="V259" s="316"/>
      <c r="W259" s="316"/>
      <c r="X259" s="316"/>
      <c r="Y259" s="316"/>
      <c r="Z259" s="316"/>
      <c r="AA259" s="316"/>
      <c r="AB259" s="354"/>
      <c r="AC259" s="354"/>
      <c r="AD259" s="109"/>
      <c r="AE259" s="109"/>
      <c r="AF259" s="109"/>
    </row>
    <row r="260" spans="1:32" x14ac:dyDescent="0.2">
      <c r="A260" s="319">
        <v>38595</v>
      </c>
      <c r="B260" s="319" t="s">
        <v>472</v>
      </c>
      <c r="C260" s="326">
        <v>260</v>
      </c>
      <c r="D260" s="319"/>
      <c r="E260" s="352">
        <v>2</v>
      </c>
      <c r="F260" s="352">
        <v>2</v>
      </c>
      <c r="G260" s="352"/>
      <c r="H260" s="324" t="s">
        <v>172</v>
      </c>
      <c r="I260" s="321">
        <v>2.5578703703703705E-3</v>
      </c>
      <c r="J260" s="321">
        <v>1.8055555555555557E-3</v>
      </c>
      <c r="K260" s="321">
        <v>1.8055555555555557E-3</v>
      </c>
      <c r="L260" s="321">
        <v>1.0185185185185186E-3</v>
      </c>
      <c r="M260" s="321">
        <v>2.1643518518518518E-3</v>
      </c>
      <c r="N260" s="321">
        <v>2.2569444444444447E-3</v>
      </c>
      <c r="O260" s="321">
        <v>2.8356481481481479E-3</v>
      </c>
      <c r="P260" s="322">
        <f t="shared" si="23"/>
        <v>1.4444444444444446E-2</v>
      </c>
      <c r="Q260" s="328">
        <f>SUM(P259:P260)</f>
        <v>2.8321759259259262E-2</v>
      </c>
      <c r="R260" s="324"/>
      <c r="S260" s="324"/>
      <c r="T260" s="324"/>
      <c r="U260" s="316"/>
      <c r="V260" s="316"/>
      <c r="W260" s="316"/>
      <c r="X260" s="316"/>
      <c r="Y260" s="316"/>
      <c r="Z260" s="316"/>
      <c r="AA260" s="316"/>
      <c r="AB260" s="354"/>
      <c r="AC260" s="354"/>
      <c r="AD260" s="109"/>
      <c r="AE260" s="109"/>
      <c r="AF260" s="109"/>
    </row>
    <row r="261" spans="1:32" x14ac:dyDescent="0.2">
      <c r="A261" s="319">
        <v>35584</v>
      </c>
      <c r="B261" s="319" t="s">
        <v>472</v>
      </c>
      <c r="C261" s="326">
        <v>261</v>
      </c>
      <c r="D261" s="319"/>
      <c r="E261" s="352">
        <v>1</v>
      </c>
      <c r="F261" s="352">
        <v>1</v>
      </c>
      <c r="G261" s="352"/>
      <c r="H261" s="326" t="s">
        <v>175</v>
      </c>
      <c r="I261" s="327">
        <v>2.2569444444444447E-3</v>
      </c>
      <c r="J261" s="327">
        <v>1.3773148148148147E-3</v>
      </c>
      <c r="K261" s="327">
        <v>1.6203703703703703E-3</v>
      </c>
      <c r="L261" s="327">
        <v>1.0879629629629629E-3</v>
      </c>
      <c r="M261" s="327">
        <v>1.9675925925925928E-3</v>
      </c>
      <c r="N261" s="327">
        <v>2.3379629629629631E-3</v>
      </c>
      <c r="O261" s="327">
        <v>3.1134259259259257E-3</v>
      </c>
      <c r="P261" s="328">
        <f t="shared" ref="P261:P269" si="24">SUM(I261:O261)</f>
        <v>1.3761574074074074E-2</v>
      </c>
      <c r="Q261" s="323"/>
      <c r="R261" s="324"/>
      <c r="S261" s="324"/>
      <c r="T261" s="324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</row>
    <row r="262" spans="1:32" x14ac:dyDescent="0.2">
      <c r="A262" s="319">
        <v>35929</v>
      </c>
      <c r="B262" s="319" t="s">
        <v>472</v>
      </c>
      <c r="C262" s="326">
        <v>262</v>
      </c>
      <c r="D262" s="319"/>
      <c r="E262" s="352">
        <v>2</v>
      </c>
      <c r="F262" s="352">
        <v>1</v>
      </c>
      <c r="G262" s="352"/>
      <c r="H262" s="326" t="s">
        <v>175</v>
      </c>
      <c r="I262" s="327">
        <v>2.2453703703703702E-3</v>
      </c>
      <c r="J262" s="327">
        <v>1.4351851851851854E-3</v>
      </c>
      <c r="K262" s="327">
        <v>1.5740740740740741E-3</v>
      </c>
      <c r="L262" s="327">
        <v>1.0300925925925926E-3</v>
      </c>
      <c r="M262" s="327">
        <v>1.8518518518518517E-3</v>
      </c>
      <c r="N262" s="327">
        <v>2.2800925925925927E-3</v>
      </c>
      <c r="O262" s="327">
        <v>2.9050925925925928E-3</v>
      </c>
      <c r="P262" s="328">
        <f t="shared" si="24"/>
        <v>1.3321759259259259E-2</v>
      </c>
      <c r="Q262" s="323"/>
      <c r="R262" s="324"/>
      <c r="S262" s="324"/>
      <c r="T262" s="324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</row>
    <row r="263" spans="1:32" x14ac:dyDescent="0.2">
      <c r="A263" s="319">
        <v>35929</v>
      </c>
      <c r="B263" s="319" t="s">
        <v>472</v>
      </c>
      <c r="C263" s="326">
        <v>263</v>
      </c>
      <c r="D263" s="319"/>
      <c r="E263" s="352">
        <v>2</v>
      </c>
      <c r="F263" s="352">
        <v>2</v>
      </c>
      <c r="G263" s="352"/>
      <c r="H263" s="326" t="s">
        <v>175</v>
      </c>
      <c r="I263" s="327">
        <v>2.5462962962962961E-3</v>
      </c>
      <c r="J263" s="327">
        <v>1.5509259259259261E-3</v>
      </c>
      <c r="K263" s="327">
        <v>1.5972222222222221E-3</v>
      </c>
      <c r="L263" s="327">
        <v>1.0532407407407407E-3</v>
      </c>
      <c r="M263" s="327">
        <v>1.9328703703703704E-3</v>
      </c>
      <c r="N263" s="327">
        <v>2.3495370370370371E-3</v>
      </c>
      <c r="O263" s="327">
        <v>2.9282407407407412E-3</v>
      </c>
      <c r="P263" s="328">
        <f t="shared" si="24"/>
        <v>1.3958333333333335E-2</v>
      </c>
      <c r="Q263" s="328">
        <f>SUM(P262+P263)</f>
        <v>2.7280092592592592E-2</v>
      </c>
      <c r="R263" s="324"/>
      <c r="S263" s="324"/>
      <c r="T263" s="324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</row>
    <row r="264" spans="1:32" x14ac:dyDescent="0.2">
      <c r="A264" s="319">
        <v>36027</v>
      </c>
      <c r="B264" s="319" t="s">
        <v>472</v>
      </c>
      <c r="C264" s="326">
        <v>264</v>
      </c>
      <c r="D264" s="319"/>
      <c r="E264" s="352">
        <v>2</v>
      </c>
      <c r="F264" s="352">
        <v>1</v>
      </c>
      <c r="G264" s="352"/>
      <c r="H264" s="326" t="s">
        <v>175</v>
      </c>
      <c r="I264" s="327">
        <v>2.3032407407407407E-3</v>
      </c>
      <c r="J264" s="327">
        <v>1.5046296296296294E-3</v>
      </c>
      <c r="K264" s="327">
        <v>1.5972222222222221E-3</v>
      </c>
      <c r="L264" s="327">
        <v>1.0879629629629629E-3</v>
      </c>
      <c r="M264" s="327">
        <v>1.9328703703703704E-3</v>
      </c>
      <c r="N264" s="327">
        <v>2.2685185185185182E-3</v>
      </c>
      <c r="O264" s="327">
        <v>2.9745370370370373E-3</v>
      </c>
      <c r="P264" s="328">
        <f t="shared" si="24"/>
        <v>1.3668981481481483E-2</v>
      </c>
      <c r="Q264" s="323"/>
      <c r="R264" s="324"/>
      <c r="S264" s="324"/>
      <c r="T264" s="324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</row>
    <row r="265" spans="1:32" x14ac:dyDescent="0.2">
      <c r="A265" s="319">
        <v>36027</v>
      </c>
      <c r="B265" s="319" t="s">
        <v>472</v>
      </c>
      <c r="C265" s="326">
        <v>265</v>
      </c>
      <c r="D265" s="319"/>
      <c r="E265" s="352">
        <v>2</v>
      </c>
      <c r="F265" s="352">
        <v>2</v>
      </c>
      <c r="G265" s="352"/>
      <c r="H265" s="326" t="s">
        <v>175</v>
      </c>
      <c r="I265" s="327">
        <v>2.488425925925926E-3</v>
      </c>
      <c r="J265" s="327">
        <v>1.5740740740740741E-3</v>
      </c>
      <c r="K265" s="327">
        <v>1.6319444444444445E-3</v>
      </c>
      <c r="L265" s="327">
        <v>1.0763888888888889E-3</v>
      </c>
      <c r="M265" s="327">
        <v>2.0486111111111113E-3</v>
      </c>
      <c r="N265" s="327">
        <v>2.3148148148148151E-3</v>
      </c>
      <c r="O265" s="327">
        <v>2.9861111111111113E-3</v>
      </c>
      <c r="P265" s="328">
        <f t="shared" si="24"/>
        <v>1.4120370370370372E-2</v>
      </c>
      <c r="Q265" s="328">
        <f>SUM(P264+P265)</f>
        <v>2.7789351851851857E-2</v>
      </c>
      <c r="R265" s="324"/>
      <c r="S265" s="324"/>
      <c r="T265" s="324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</row>
    <row r="266" spans="1:32" x14ac:dyDescent="0.2">
      <c r="A266" s="319">
        <v>36307</v>
      </c>
      <c r="B266" s="319" t="s">
        <v>472</v>
      </c>
      <c r="C266" s="326">
        <v>266</v>
      </c>
      <c r="D266" s="319"/>
      <c r="E266" s="352">
        <v>2</v>
      </c>
      <c r="F266" s="352">
        <v>1</v>
      </c>
      <c r="G266" s="352"/>
      <c r="H266" s="326" t="s">
        <v>175</v>
      </c>
      <c r="I266" s="327">
        <v>2.1412037037037038E-3</v>
      </c>
      <c r="J266" s="327">
        <v>1.5162037037037036E-3</v>
      </c>
      <c r="K266" s="327">
        <v>1.5972222222222221E-3</v>
      </c>
      <c r="L266" s="327">
        <v>9.8379629629629642E-4</v>
      </c>
      <c r="M266" s="327">
        <v>1.736111111111111E-3</v>
      </c>
      <c r="N266" s="327">
        <v>2.2453703703703702E-3</v>
      </c>
      <c r="O266" s="327">
        <v>2.8472222222222219E-3</v>
      </c>
      <c r="P266" s="328">
        <f t="shared" si="24"/>
        <v>1.3067129629629628E-2</v>
      </c>
      <c r="Q266" s="328"/>
      <c r="R266" s="324"/>
      <c r="S266" s="324"/>
      <c r="T266" s="324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</row>
    <row r="267" spans="1:32" x14ac:dyDescent="0.2">
      <c r="A267" s="319">
        <v>36307</v>
      </c>
      <c r="B267" s="319" t="s">
        <v>472</v>
      </c>
      <c r="C267" s="326">
        <v>267</v>
      </c>
      <c r="D267" s="319"/>
      <c r="E267" s="352">
        <v>2</v>
      </c>
      <c r="F267" s="352">
        <v>2</v>
      </c>
      <c r="G267" s="352"/>
      <c r="H267" s="326" t="s">
        <v>175</v>
      </c>
      <c r="I267" s="327">
        <v>2.4305555555555556E-3</v>
      </c>
      <c r="J267" s="327">
        <v>1.6087962962962963E-3</v>
      </c>
      <c r="K267" s="327">
        <v>1.7013888888888892E-3</v>
      </c>
      <c r="L267" s="327">
        <v>1.0185185185185186E-3</v>
      </c>
      <c r="M267" s="327">
        <v>1.8402777777777777E-3</v>
      </c>
      <c r="N267" s="327">
        <v>2.2569444444444447E-3</v>
      </c>
      <c r="O267" s="327">
        <v>2.8356481481481479E-3</v>
      </c>
      <c r="P267" s="328">
        <f t="shared" si="24"/>
        <v>1.369212962962963E-2</v>
      </c>
      <c r="Q267" s="328">
        <f>SUM(P266+P267)</f>
        <v>2.675925925925926E-2</v>
      </c>
      <c r="R267" s="324"/>
      <c r="S267" s="324"/>
      <c r="T267" s="324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</row>
    <row r="268" spans="1:32" x14ac:dyDescent="0.2">
      <c r="A268" s="319">
        <v>38511</v>
      </c>
      <c r="B268" s="319" t="s">
        <v>472</v>
      </c>
      <c r="C268" s="326">
        <v>268</v>
      </c>
      <c r="D268" s="319"/>
      <c r="E268" s="352">
        <v>2</v>
      </c>
      <c r="F268" s="352">
        <v>1</v>
      </c>
      <c r="G268" s="352"/>
      <c r="H268" s="326" t="s">
        <v>176</v>
      </c>
      <c r="I268" s="327">
        <v>2.4189814814814816E-3</v>
      </c>
      <c r="J268" s="327">
        <v>1.7245370370370372E-3</v>
      </c>
      <c r="K268" s="327">
        <v>1.8634259259259261E-3</v>
      </c>
      <c r="L268" s="327">
        <v>1.0648148148148147E-3</v>
      </c>
      <c r="M268" s="327">
        <v>2.2569444444444447E-3</v>
      </c>
      <c r="N268" s="327">
        <v>2.4537037037037036E-3</v>
      </c>
      <c r="O268" s="327">
        <v>3.1018518518518522E-3</v>
      </c>
      <c r="P268" s="328">
        <f t="shared" si="24"/>
        <v>1.488425925925926E-2</v>
      </c>
      <c r="Q268" s="323"/>
      <c r="R268" s="327"/>
      <c r="S268" s="324"/>
      <c r="T268" s="324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</row>
    <row r="269" spans="1:32" x14ac:dyDescent="0.2">
      <c r="A269" s="319">
        <v>38511</v>
      </c>
      <c r="B269" s="319" t="s">
        <v>472</v>
      </c>
      <c r="C269" s="326">
        <v>269</v>
      </c>
      <c r="D269" s="319"/>
      <c r="E269" s="352">
        <v>2</v>
      </c>
      <c r="F269" s="352">
        <v>2</v>
      </c>
      <c r="G269" s="352"/>
      <c r="H269" s="326" t="s">
        <v>176</v>
      </c>
      <c r="I269" s="327">
        <v>2.8472222222222219E-3</v>
      </c>
      <c r="J269" s="327">
        <v>1.8402777777777777E-3</v>
      </c>
      <c r="K269" s="327">
        <v>1.8287037037037037E-3</v>
      </c>
      <c r="L269" s="327">
        <v>1.1574074074074073E-3</v>
      </c>
      <c r="M269" s="327">
        <v>2.3611111111111111E-3</v>
      </c>
      <c r="N269" s="327">
        <v>2.4305555555555556E-3</v>
      </c>
      <c r="O269" s="327">
        <v>3.0208333333333333E-3</v>
      </c>
      <c r="P269" s="328">
        <f t="shared" si="24"/>
        <v>1.5486111111111112E-2</v>
      </c>
      <c r="Q269" s="328">
        <f>SUM(P268+P269)</f>
        <v>3.0370370370370374E-2</v>
      </c>
      <c r="R269" s="324"/>
      <c r="S269" s="324"/>
      <c r="T269" s="324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</row>
    <row r="270" spans="1:32" x14ac:dyDescent="0.2">
      <c r="A270" s="319">
        <v>38595</v>
      </c>
      <c r="B270" s="319" t="s">
        <v>472</v>
      </c>
      <c r="C270" s="326">
        <v>270</v>
      </c>
      <c r="D270" s="319"/>
      <c r="E270" s="352">
        <v>2</v>
      </c>
      <c r="F270" s="352">
        <v>1</v>
      </c>
      <c r="G270" s="352"/>
      <c r="H270" s="324" t="s">
        <v>177</v>
      </c>
      <c r="I270" s="327">
        <v>2.5694444444444445E-3</v>
      </c>
      <c r="J270" s="327">
        <v>1.7939814814814815E-3</v>
      </c>
      <c r="K270" s="327">
        <v>1.9560185185185184E-3</v>
      </c>
      <c r="L270" s="327">
        <v>1.1458333333333333E-3</v>
      </c>
      <c r="M270" s="327">
        <v>2.2453703703703702E-3</v>
      </c>
      <c r="N270" s="327">
        <v>2.673611111111111E-3</v>
      </c>
      <c r="O270" s="327">
        <v>3.2638888888888891E-3</v>
      </c>
      <c r="P270" s="328">
        <f t="shared" ref="P270:P271" si="25">SUM(I270:O270)</f>
        <v>1.5648148148148147E-2</v>
      </c>
      <c r="Q270" s="323"/>
      <c r="R270" s="324"/>
      <c r="S270" s="324"/>
      <c r="T270" s="324"/>
      <c r="U270" s="316"/>
      <c r="V270" s="316"/>
      <c r="W270" s="316"/>
      <c r="X270" s="316"/>
      <c r="Y270" s="316"/>
      <c r="Z270" s="316"/>
      <c r="AA270" s="316"/>
      <c r="AB270" s="354"/>
      <c r="AC270" s="354"/>
      <c r="AD270" s="109"/>
      <c r="AE270" s="109"/>
      <c r="AF270" s="109"/>
    </row>
    <row r="271" spans="1:32" x14ac:dyDescent="0.2">
      <c r="A271" s="319">
        <v>38595</v>
      </c>
      <c r="B271" s="319" t="s">
        <v>472</v>
      </c>
      <c r="C271" s="326">
        <v>271</v>
      </c>
      <c r="D271" s="319"/>
      <c r="E271" s="352">
        <v>2</v>
      </c>
      <c r="F271" s="352">
        <v>2</v>
      </c>
      <c r="G271" s="352"/>
      <c r="H271" s="324" t="s">
        <v>177</v>
      </c>
      <c r="I271" s="327">
        <v>2.8240740740740739E-3</v>
      </c>
      <c r="J271" s="327">
        <v>2.1412037037037038E-3</v>
      </c>
      <c r="K271" s="327">
        <v>2.0486111111111113E-3</v>
      </c>
      <c r="L271" s="327">
        <v>1.2268518518518518E-3</v>
      </c>
      <c r="M271" s="327">
        <v>2.4652777777777776E-3</v>
      </c>
      <c r="N271" s="327">
        <v>2.673611111111111E-3</v>
      </c>
      <c r="O271" s="327">
        <v>3.2870370370370367E-3</v>
      </c>
      <c r="P271" s="328">
        <f t="shared" si="25"/>
        <v>1.6666666666666666E-2</v>
      </c>
      <c r="Q271" s="328">
        <f>SUM(P270+P271)</f>
        <v>3.231481481481481E-2</v>
      </c>
      <c r="R271" s="324"/>
      <c r="S271" s="324"/>
      <c r="T271" s="324"/>
      <c r="U271" s="316"/>
      <c r="V271" s="316"/>
      <c r="W271" s="316"/>
      <c r="X271" s="316"/>
      <c r="Y271" s="316"/>
      <c r="Z271" s="316"/>
      <c r="AA271" s="316"/>
      <c r="AB271" s="354"/>
      <c r="AC271" s="354"/>
      <c r="AD271" s="109"/>
      <c r="AE271" s="109"/>
      <c r="AF271" s="109"/>
    </row>
    <row r="272" spans="1:32" x14ac:dyDescent="0.2">
      <c r="A272" s="319">
        <v>36363</v>
      </c>
      <c r="B272" s="319" t="s">
        <v>472</v>
      </c>
      <c r="C272" s="326">
        <v>272</v>
      </c>
      <c r="D272" s="319"/>
      <c r="E272" s="352">
        <v>2</v>
      </c>
      <c r="F272" s="352">
        <v>1</v>
      </c>
      <c r="G272" s="352"/>
      <c r="H272" s="326" t="s">
        <v>181</v>
      </c>
      <c r="I272" s="327">
        <v>2.2106481481481478E-3</v>
      </c>
      <c r="J272" s="327">
        <v>1.5393518518518519E-3</v>
      </c>
      <c r="K272" s="327">
        <v>1.6203703703703703E-3</v>
      </c>
      <c r="L272" s="327">
        <v>9.4907407407407408E-4</v>
      </c>
      <c r="M272" s="327">
        <v>1.8634259259259261E-3</v>
      </c>
      <c r="N272" s="327">
        <v>2.1643518518518518E-3</v>
      </c>
      <c r="O272" s="327">
        <v>2.7662037037037034E-3</v>
      </c>
      <c r="P272" s="328">
        <f t="shared" ref="P272:P277" si="26">SUM(I272:O272)</f>
        <v>1.3113425925925924E-2</v>
      </c>
      <c r="Q272" s="328"/>
      <c r="R272" s="326"/>
      <c r="S272" s="326"/>
      <c r="T272" s="324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</row>
    <row r="273" spans="1:32" x14ac:dyDescent="0.2">
      <c r="A273" s="319">
        <v>36363</v>
      </c>
      <c r="B273" s="319" t="s">
        <v>472</v>
      </c>
      <c r="C273" s="326">
        <v>273</v>
      </c>
      <c r="D273" s="319"/>
      <c r="E273" s="352">
        <v>2</v>
      </c>
      <c r="F273" s="352">
        <v>2</v>
      </c>
      <c r="G273" s="352"/>
      <c r="H273" s="326" t="s">
        <v>181</v>
      </c>
      <c r="I273" s="327">
        <v>2.3958333333333336E-3</v>
      </c>
      <c r="J273" s="327">
        <v>1.6203703703703703E-3</v>
      </c>
      <c r="K273" s="327">
        <v>1.6435185185185183E-3</v>
      </c>
      <c r="L273" s="327">
        <v>9.4907407407407408E-4</v>
      </c>
      <c r="M273" s="327">
        <v>1.8865740740740742E-3</v>
      </c>
      <c r="N273" s="327">
        <v>2.1296296296296298E-3</v>
      </c>
      <c r="O273" s="327">
        <v>2.7314814814814819E-3</v>
      </c>
      <c r="P273" s="328">
        <f t="shared" si="26"/>
        <v>1.3356481481481481E-2</v>
      </c>
      <c r="Q273" s="328">
        <f>SUM(P272+P273)</f>
        <v>2.6469907407407407E-2</v>
      </c>
      <c r="R273" s="324"/>
      <c r="S273" s="324"/>
      <c r="T273" s="324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</row>
    <row r="274" spans="1:32" x14ac:dyDescent="0.2">
      <c r="A274" s="319">
        <v>36307</v>
      </c>
      <c r="B274" s="319" t="s">
        <v>472</v>
      </c>
      <c r="C274" s="326">
        <v>274</v>
      </c>
      <c r="D274" s="319"/>
      <c r="E274" s="352">
        <v>2</v>
      </c>
      <c r="F274" s="352">
        <v>1</v>
      </c>
      <c r="G274" s="352"/>
      <c r="H274" s="326" t="s">
        <v>181</v>
      </c>
      <c r="I274" s="327">
        <v>2.1412037037037038E-3</v>
      </c>
      <c r="J274" s="327">
        <v>1.3888888888888889E-3</v>
      </c>
      <c r="K274" s="327">
        <v>1.6666666666666668E-3</v>
      </c>
      <c r="L274" s="327">
        <v>9.8379629629629642E-4</v>
      </c>
      <c r="M274" s="327">
        <v>1.7245370370370372E-3</v>
      </c>
      <c r="N274" s="327">
        <v>2.1875000000000002E-3</v>
      </c>
      <c r="O274" s="327">
        <v>2.7546296296296294E-3</v>
      </c>
      <c r="P274" s="328">
        <f t="shared" si="26"/>
        <v>1.2847222222222222E-2</v>
      </c>
      <c r="Q274" s="328"/>
      <c r="R274" s="324"/>
      <c r="S274" s="324"/>
      <c r="T274" s="324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</row>
    <row r="275" spans="1:32" x14ac:dyDescent="0.2">
      <c r="A275" s="319">
        <v>36307</v>
      </c>
      <c r="B275" s="319" t="s">
        <v>472</v>
      </c>
      <c r="C275" s="326">
        <v>275</v>
      </c>
      <c r="D275" s="319"/>
      <c r="E275" s="352">
        <v>2</v>
      </c>
      <c r="F275" s="352">
        <v>2</v>
      </c>
      <c r="G275" s="352"/>
      <c r="H275" s="326" t="s">
        <v>181</v>
      </c>
      <c r="I275" s="327">
        <v>2.4074074074074076E-3</v>
      </c>
      <c r="J275" s="327">
        <v>1.5393518518518519E-3</v>
      </c>
      <c r="K275" s="327">
        <v>1.6550925925925926E-3</v>
      </c>
      <c r="L275" s="327">
        <v>9.6064814814814808E-4</v>
      </c>
      <c r="M275" s="327">
        <v>1.7708333333333332E-3</v>
      </c>
      <c r="N275" s="327">
        <v>2.1296296296296298E-3</v>
      </c>
      <c r="O275" s="327">
        <v>2.7662037037037034E-3</v>
      </c>
      <c r="P275" s="328">
        <f t="shared" si="26"/>
        <v>1.3229166666666665E-2</v>
      </c>
      <c r="Q275" s="328">
        <f>SUM(P274+P275)</f>
        <v>2.6076388888888885E-2</v>
      </c>
      <c r="R275" s="325"/>
      <c r="S275" s="325"/>
      <c r="T275" s="325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</row>
    <row r="276" spans="1:32" x14ac:dyDescent="0.2">
      <c r="A276" s="319">
        <v>36657</v>
      </c>
      <c r="B276" s="319" t="s">
        <v>472</v>
      </c>
      <c r="C276" s="326">
        <v>276</v>
      </c>
      <c r="D276" s="319"/>
      <c r="E276" s="352">
        <v>2</v>
      </c>
      <c r="F276" s="352">
        <v>1</v>
      </c>
      <c r="G276" s="352"/>
      <c r="H276" s="326" t="s">
        <v>181</v>
      </c>
      <c r="I276" s="327">
        <v>2.3611111111111111E-3</v>
      </c>
      <c r="J276" s="327">
        <v>1.5972222222222221E-3</v>
      </c>
      <c r="K276" s="327">
        <v>1.6550925925925926E-3</v>
      </c>
      <c r="L276" s="327">
        <v>1.0879629629629629E-3</v>
      </c>
      <c r="M276" s="327">
        <v>1.9328703703703704E-3</v>
      </c>
      <c r="N276" s="327">
        <v>2.2453703703703702E-3</v>
      </c>
      <c r="O276" s="327">
        <v>2.8124999999999999E-3</v>
      </c>
      <c r="P276" s="328">
        <f t="shared" si="26"/>
        <v>1.3692129629629627E-2</v>
      </c>
      <c r="Q276" s="328"/>
      <c r="R276" s="325"/>
      <c r="S276" s="325"/>
      <c r="T276" s="325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</row>
    <row r="277" spans="1:32" x14ac:dyDescent="0.2">
      <c r="A277" s="319">
        <v>36657</v>
      </c>
      <c r="B277" s="319" t="s">
        <v>472</v>
      </c>
      <c r="C277" s="326">
        <v>277</v>
      </c>
      <c r="D277" s="319"/>
      <c r="E277" s="352">
        <v>2</v>
      </c>
      <c r="F277" s="352">
        <v>2</v>
      </c>
      <c r="G277" s="352"/>
      <c r="H277" s="326" t="s">
        <v>181</v>
      </c>
      <c r="I277" s="327">
        <v>2.488425925925926E-3</v>
      </c>
      <c r="J277" s="327">
        <v>1.6203703703703703E-3</v>
      </c>
      <c r="K277" s="327">
        <v>1.6435185185185183E-3</v>
      </c>
      <c r="L277" s="327">
        <v>1.0185185185185186E-3</v>
      </c>
      <c r="M277" s="327">
        <v>1.8981481481481482E-3</v>
      </c>
      <c r="N277" s="327">
        <v>2.2106481481481478E-3</v>
      </c>
      <c r="O277" s="327">
        <v>2.8240740740740739E-3</v>
      </c>
      <c r="P277" s="328">
        <f t="shared" si="26"/>
        <v>1.3703703703703702E-2</v>
      </c>
      <c r="Q277" s="328">
        <f>SUM(P276+P277)</f>
        <v>2.7395833333333328E-2</v>
      </c>
      <c r="R277" s="324"/>
      <c r="S277" s="324"/>
      <c r="T277" s="324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</row>
    <row r="278" spans="1:32" x14ac:dyDescent="0.2">
      <c r="A278" s="319">
        <v>39268</v>
      </c>
      <c r="B278" s="319" t="s">
        <v>472</v>
      </c>
      <c r="C278" s="326">
        <v>278</v>
      </c>
      <c r="D278" s="319"/>
      <c r="E278" s="352">
        <v>2</v>
      </c>
      <c r="F278" s="352">
        <v>1</v>
      </c>
      <c r="G278" s="352"/>
      <c r="H278" s="376" t="s">
        <v>182</v>
      </c>
      <c r="I278" s="327">
        <v>2.2337962962962967E-3</v>
      </c>
      <c r="J278" s="327">
        <v>1.3541666666666667E-3</v>
      </c>
      <c r="K278" s="327">
        <v>1.6550925925925926E-3</v>
      </c>
      <c r="L278" s="327">
        <v>9.7222222222222209E-4</v>
      </c>
      <c r="M278" s="327">
        <v>1.9560185185185184E-3</v>
      </c>
      <c r="N278" s="327">
        <v>2.2106481481481478E-3</v>
      </c>
      <c r="O278" s="327">
        <v>2.9629629629629628E-3</v>
      </c>
      <c r="P278" s="328">
        <f t="shared" ref="P278:P279" si="27">SUM(I278:O278)</f>
        <v>1.3344907407407408E-2</v>
      </c>
      <c r="Q278" s="328"/>
      <c r="R278" s="324"/>
      <c r="S278" s="324"/>
      <c r="T278" s="324"/>
      <c r="U278" s="316"/>
      <c r="V278" s="316"/>
      <c r="W278" s="316"/>
      <c r="X278" s="316"/>
      <c r="Y278" s="316"/>
      <c r="Z278" s="316"/>
      <c r="AA278" s="316"/>
      <c r="AB278" s="317"/>
      <c r="AC278" s="357"/>
      <c r="AD278" s="109"/>
      <c r="AE278" s="109"/>
      <c r="AF278" s="109"/>
    </row>
    <row r="279" spans="1:32" x14ac:dyDescent="0.2">
      <c r="A279" s="319">
        <v>39268</v>
      </c>
      <c r="B279" s="319" t="s">
        <v>472</v>
      </c>
      <c r="C279" s="326">
        <v>279</v>
      </c>
      <c r="D279" s="319"/>
      <c r="E279" s="352">
        <v>2</v>
      </c>
      <c r="F279" s="352">
        <v>2</v>
      </c>
      <c r="G279" s="352"/>
      <c r="H279" s="376" t="s">
        <v>182</v>
      </c>
      <c r="I279" s="327">
        <v>2.5578703703703705E-3</v>
      </c>
      <c r="J279" s="327">
        <v>1.6087962962962963E-3</v>
      </c>
      <c r="K279" s="327">
        <v>1.6782407407407406E-3</v>
      </c>
      <c r="L279" s="327">
        <v>1.0185185185185186E-3</v>
      </c>
      <c r="M279" s="327">
        <v>2.2916666666666667E-3</v>
      </c>
      <c r="N279" s="327">
        <v>2.3032407407407407E-3</v>
      </c>
      <c r="O279" s="327">
        <v>2.9861111111111113E-3</v>
      </c>
      <c r="P279" s="328">
        <f t="shared" si="27"/>
        <v>1.4444444444444446E-2</v>
      </c>
      <c r="Q279" s="328">
        <f>SUM(P278+P279)</f>
        <v>2.7789351851851853E-2</v>
      </c>
      <c r="R279" s="324"/>
      <c r="S279" s="324"/>
      <c r="T279" s="324"/>
      <c r="U279" s="316"/>
      <c r="V279" s="316"/>
      <c r="W279" s="316"/>
      <c r="X279" s="316"/>
      <c r="Y279" s="316"/>
      <c r="Z279" s="316"/>
      <c r="AA279" s="316"/>
      <c r="AB279" s="317"/>
      <c r="AC279" s="357"/>
      <c r="AD279" s="109"/>
      <c r="AE279" s="109"/>
      <c r="AF279" s="109"/>
    </row>
    <row r="280" spans="1:32" x14ac:dyDescent="0.2">
      <c r="A280" s="319">
        <v>40806</v>
      </c>
      <c r="B280" s="319" t="s">
        <v>472</v>
      </c>
      <c r="C280" s="326">
        <v>280</v>
      </c>
      <c r="D280" s="319"/>
      <c r="E280" s="352">
        <v>2</v>
      </c>
      <c r="F280" s="352">
        <v>1</v>
      </c>
      <c r="G280" s="352"/>
      <c r="H280" s="326" t="s">
        <v>182</v>
      </c>
      <c r="I280" s="321">
        <v>2.4305555555555556E-3</v>
      </c>
      <c r="J280" s="321">
        <v>1.7476851851851852E-3</v>
      </c>
      <c r="K280" s="321">
        <v>1.7476851851851852E-3</v>
      </c>
      <c r="L280" s="321">
        <v>1.1689814814814816E-3</v>
      </c>
      <c r="M280" s="321">
        <v>2.1064814814814813E-3</v>
      </c>
      <c r="N280" s="321">
        <v>2.3263888888888887E-3</v>
      </c>
      <c r="O280" s="321">
        <v>3.2986111111111111E-3</v>
      </c>
      <c r="P280" s="322">
        <f>SUM(I280:O280)</f>
        <v>1.4826388888888889E-2</v>
      </c>
      <c r="Q280" s="323"/>
      <c r="R280" s="325"/>
      <c r="S280" s="325"/>
      <c r="T280" s="325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</row>
    <row r="281" spans="1:32" x14ac:dyDescent="0.2">
      <c r="A281" s="319">
        <v>40806</v>
      </c>
      <c r="B281" s="319" t="s">
        <v>472</v>
      </c>
      <c r="C281" s="326">
        <v>281</v>
      </c>
      <c r="D281" s="319"/>
      <c r="E281" s="352">
        <v>2</v>
      </c>
      <c r="F281" s="352">
        <v>2</v>
      </c>
      <c r="G281" s="352"/>
      <c r="H281" s="326" t="s">
        <v>182</v>
      </c>
      <c r="I281" s="321">
        <v>2.5810185185185185E-3</v>
      </c>
      <c r="J281" s="321">
        <v>2.0486111111111113E-3</v>
      </c>
      <c r="K281" s="321">
        <v>1.8171296296296297E-3</v>
      </c>
      <c r="L281" s="321">
        <v>1.2037037037037038E-3</v>
      </c>
      <c r="M281" s="321">
        <v>2.1990740740740742E-3</v>
      </c>
      <c r="N281" s="321">
        <v>2.3611111111111111E-3</v>
      </c>
      <c r="O281" s="321">
        <v>3.3449074074074071E-3</v>
      </c>
      <c r="P281" s="322">
        <f>SUM(I281:O281)</f>
        <v>1.5555555555555555E-2</v>
      </c>
      <c r="Q281" s="328">
        <f>SUM(P280:P281)</f>
        <v>3.0381944444444444E-2</v>
      </c>
      <c r="R281" s="324"/>
      <c r="S281" s="324"/>
      <c r="T281" s="324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</row>
    <row r="282" spans="1:32" x14ac:dyDescent="0.2">
      <c r="A282" s="319">
        <v>37756</v>
      </c>
      <c r="B282" s="319" t="s">
        <v>472</v>
      </c>
      <c r="C282" s="326">
        <v>282</v>
      </c>
      <c r="D282" s="319"/>
      <c r="E282" s="352">
        <v>1</v>
      </c>
      <c r="F282" s="352">
        <v>1</v>
      </c>
      <c r="G282" s="352"/>
      <c r="H282" s="326" t="s">
        <v>185</v>
      </c>
      <c r="I282" s="327" t="s">
        <v>46</v>
      </c>
      <c r="J282" s="327" t="s">
        <v>46</v>
      </c>
      <c r="K282" s="327" t="s">
        <v>46</v>
      </c>
      <c r="L282" s="327" t="s">
        <v>46</v>
      </c>
      <c r="M282" s="327" t="s">
        <v>46</v>
      </c>
      <c r="N282" s="327" t="s">
        <v>46</v>
      </c>
      <c r="O282" s="327" t="s">
        <v>46</v>
      </c>
      <c r="P282" s="328">
        <v>1.9560185185185184E-2</v>
      </c>
      <c r="Q282" s="323"/>
      <c r="R282" s="324"/>
      <c r="S282" s="324"/>
      <c r="T282" s="324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</row>
    <row r="283" spans="1:32" x14ac:dyDescent="0.2">
      <c r="A283" s="319">
        <v>39584</v>
      </c>
      <c r="B283" s="319" t="s">
        <v>472</v>
      </c>
      <c r="C283" s="326">
        <v>283</v>
      </c>
      <c r="D283" s="319"/>
      <c r="E283" s="352">
        <v>1</v>
      </c>
      <c r="F283" s="352">
        <v>1</v>
      </c>
      <c r="G283" s="352"/>
      <c r="H283" s="320" t="s">
        <v>186</v>
      </c>
      <c r="I283" s="321">
        <v>2.8472222222222219E-3</v>
      </c>
      <c r="J283" s="321">
        <v>1.6203703703703703E-3</v>
      </c>
      <c r="K283" s="321">
        <v>2.0833333333333333E-3</v>
      </c>
      <c r="L283" s="321">
        <v>1.3773148148148147E-3</v>
      </c>
      <c r="M283" s="321">
        <v>2.2800925925925927E-3</v>
      </c>
      <c r="N283" s="321">
        <v>2.7199074074074074E-3</v>
      </c>
      <c r="O283" s="321">
        <v>3.6689814814814814E-3</v>
      </c>
      <c r="P283" s="322">
        <f>SUM(I283:O283)</f>
        <v>1.6597222222222222E-2</v>
      </c>
      <c r="Q283" s="342"/>
      <c r="R283" s="324"/>
      <c r="S283" s="324"/>
      <c r="T283" s="324"/>
      <c r="U283" s="314"/>
      <c r="V283" s="314"/>
      <c r="W283" s="314"/>
      <c r="X283" s="314"/>
      <c r="Y283" s="314"/>
      <c r="Z283" s="314"/>
      <c r="AA283" s="314"/>
      <c r="AB283" s="315"/>
      <c r="AC283" s="109"/>
      <c r="AD283" s="109"/>
      <c r="AE283" s="109"/>
      <c r="AF283" s="109"/>
    </row>
    <row r="284" spans="1:32" x14ac:dyDescent="0.2">
      <c r="A284" s="319">
        <v>39982</v>
      </c>
      <c r="B284" s="319" t="s">
        <v>472</v>
      </c>
      <c r="C284" s="326">
        <v>284</v>
      </c>
      <c r="D284" s="319"/>
      <c r="E284" s="352">
        <v>1</v>
      </c>
      <c r="F284" s="352">
        <v>1</v>
      </c>
      <c r="G284" s="352"/>
      <c r="H284" s="320" t="s">
        <v>186</v>
      </c>
      <c r="I284" s="321">
        <v>2.6620370370370374E-3</v>
      </c>
      <c r="J284" s="321">
        <v>1.6550925925925926E-3</v>
      </c>
      <c r="K284" s="321">
        <v>1.9675925925925928E-3</v>
      </c>
      <c r="L284" s="321">
        <v>1.261574074074074E-3</v>
      </c>
      <c r="M284" s="321">
        <v>2.4189814814814816E-3</v>
      </c>
      <c r="N284" s="321">
        <v>2.627314814814815E-3</v>
      </c>
      <c r="O284" s="321">
        <v>3.4027777777777784E-3</v>
      </c>
      <c r="P284" s="322">
        <f t="shared" ref="P284:P303" si="28">SUM(I284:O284)</f>
        <v>1.5995370370370372E-2</v>
      </c>
      <c r="Q284" s="323"/>
      <c r="R284" s="324"/>
      <c r="S284" s="324"/>
      <c r="T284" s="324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</row>
    <row r="285" spans="1:32" x14ac:dyDescent="0.2">
      <c r="A285" s="319">
        <v>40806</v>
      </c>
      <c r="B285" s="319" t="s">
        <v>472</v>
      </c>
      <c r="C285" s="326">
        <v>285</v>
      </c>
      <c r="D285" s="319"/>
      <c r="E285" s="352">
        <v>1</v>
      </c>
      <c r="F285" s="352">
        <v>1</v>
      </c>
      <c r="G285" s="352"/>
      <c r="H285" s="320" t="s">
        <v>186</v>
      </c>
      <c r="I285" s="321">
        <v>2.7430555555555559E-3</v>
      </c>
      <c r="J285" s="321">
        <v>2.0138888888888888E-3</v>
      </c>
      <c r="K285" s="321">
        <v>2.2800925925925927E-3</v>
      </c>
      <c r="L285" s="321">
        <v>1.2384259259259258E-3</v>
      </c>
      <c r="M285" s="321">
        <v>2.5000000000000001E-3</v>
      </c>
      <c r="N285" s="321">
        <v>3.0208333333333333E-3</v>
      </c>
      <c r="O285" s="321">
        <v>3.5532407407407405E-3</v>
      </c>
      <c r="P285" s="322">
        <f t="shared" si="28"/>
        <v>1.7349537037037038E-2</v>
      </c>
      <c r="Q285" s="323"/>
      <c r="R285" s="324"/>
      <c r="S285" s="324"/>
      <c r="T285" s="324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</row>
    <row r="286" spans="1:32" x14ac:dyDescent="0.2">
      <c r="A286" s="319">
        <v>41807</v>
      </c>
      <c r="B286" s="319" t="s">
        <v>472</v>
      </c>
      <c r="C286" s="326">
        <v>286</v>
      </c>
      <c r="D286" s="319"/>
      <c r="E286" s="352">
        <v>1</v>
      </c>
      <c r="F286" s="352">
        <v>1</v>
      </c>
      <c r="G286" s="352"/>
      <c r="H286" s="320" t="s">
        <v>186</v>
      </c>
      <c r="I286" s="321">
        <v>3.0324074074074073E-3</v>
      </c>
      <c r="J286" s="321">
        <v>1.712962962962963E-3</v>
      </c>
      <c r="K286" s="321">
        <v>2.2222222222222222E-3</v>
      </c>
      <c r="L286" s="321">
        <v>1.4467592592592594E-3</v>
      </c>
      <c r="M286" s="321">
        <v>2.5925925925925925E-3</v>
      </c>
      <c r="N286" s="321">
        <v>2.9166666666666668E-3</v>
      </c>
      <c r="O286" s="321">
        <v>4.155092592592593E-3</v>
      </c>
      <c r="P286" s="322">
        <f t="shared" si="28"/>
        <v>1.8078703703703704E-2</v>
      </c>
      <c r="Q286" s="323"/>
      <c r="R286" s="324"/>
      <c r="S286" s="324"/>
      <c r="T286" s="324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</row>
    <row r="287" spans="1:32" ht="12.75" customHeight="1" x14ac:dyDescent="0.2">
      <c r="A287" s="319">
        <v>39982</v>
      </c>
      <c r="B287" s="319" t="s">
        <v>472</v>
      </c>
      <c r="C287" s="326">
        <v>287</v>
      </c>
      <c r="D287" s="319"/>
      <c r="E287" s="352">
        <v>2</v>
      </c>
      <c r="F287" s="352">
        <v>1</v>
      </c>
      <c r="G287" s="352"/>
      <c r="H287" s="326" t="s">
        <v>194</v>
      </c>
      <c r="I287" s="321">
        <v>2.1875000000000002E-3</v>
      </c>
      <c r="J287" s="321">
        <v>1.3541666666666667E-3</v>
      </c>
      <c r="K287" s="321">
        <v>1.6550925925925926E-3</v>
      </c>
      <c r="L287" s="321">
        <v>9.2592592592592585E-4</v>
      </c>
      <c r="M287" s="321">
        <v>1.8402777777777777E-3</v>
      </c>
      <c r="N287" s="321">
        <v>2.1759259259259258E-3</v>
      </c>
      <c r="O287" s="321">
        <v>2.7430555555555559E-3</v>
      </c>
      <c r="P287" s="322">
        <f t="shared" si="28"/>
        <v>1.2881944444444444E-2</v>
      </c>
      <c r="Q287" s="323"/>
      <c r="R287" s="324"/>
      <c r="S287" s="324"/>
      <c r="T287" s="324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</row>
    <row r="288" spans="1:32" x14ac:dyDescent="0.2">
      <c r="A288" s="319">
        <v>39982</v>
      </c>
      <c r="B288" s="319" t="s">
        <v>472</v>
      </c>
      <c r="C288" s="326">
        <v>288</v>
      </c>
      <c r="D288" s="319"/>
      <c r="E288" s="352">
        <v>2</v>
      </c>
      <c r="F288" s="352">
        <v>2</v>
      </c>
      <c r="G288" s="352"/>
      <c r="H288" s="326" t="s">
        <v>194</v>
      </c>
      <c r="I288" s="321">
        <v>2.4537037037037036E-3</v>
      </c>
      <c r="J288" s="321">
        <v>1.5393518518518519E-3</v>
      </c>
      <c r="K288" s="321">
        <v>1.7476851851851852E-3</v>
      </c>
      <c r="L288" s="321">
        <v>9.2592592592592585E-4</v>
      </c>
      <c r="M288" s="321">
        <v>1.9212962962962962E-3</v>
      </c>
      <c r="N288" s="321">
        <v>2.1990740740740742E-3</v>
      </c>
      <c r="O288" s="321">
        <v>2.7083333333333334E-3</v>
      </c>
      <c r="P288" s="322">
        <f t="shared" si="28"/>
        <v>1.3495370370370369E-2</v>
      </c>
      <c r="Q288" s="328">
        <f>SUM(P287:P288)</f>
        <v>2.6377314814814812E-2</v>
      </c>
      <c r="R288" s="324"/>
      <c r="S288" s="324"/>
      <c r="T288" s="324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</row>
    <row r="289" spans="1:32" x14ac:dyDescent="0.2">
      <c r="A289" s="319">
        <v>40806</v>
      </c>
      <c r="B289" s="319" t="s">
        <v>472</v>
      </c>
      <c r="C289" s="326">
        <v>289</v>
      </c>
      <c r="D289" s="319"/>
      <c r="E289" s="352">
        <v>2</v>
      </c>
      <c r="F289" s="352">
        <v>1</v>
      </c>
      <c r="G289" s="352"/>
      <c r="H289" s="320" t="s">
        <v>194</v>
      </c>
      <c r="I289" s="321">
        <v>2.3726851851851851E-3</v>
      </c>
      <c r="J289" s="321">
        <v>1.6782407407407406E-3</v>
      </c>
      <c r="K289" s="321">
        <v>1.736111111111111E-3</v>
      </c>
      <c r="L289" s="321">
        <v>9.6064814814814808E-4</v>
      </c>
      <c r="M289" s="321">
        <v>1.8634259259259261E-3</v>
      </c>
      <c r="N289" s="321">
        <v>2.2685185185185182E-3</v>
      </c>
      <c r="O289" s="321">
        <v>2.8472222222222219E-3</v>
      </c>
      <c r="P289" s="322">
        <f t="shared" si="28"/>
        <v>1.3726851851851851E-2</v>
      </c>
      <c r="Q289" s="323"/>
      <c r="R289" s="324"/>
      <c r="S289" s="324"/>
      <c r="T289" s="324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</row>
    <row r="290" spans="1:32" x14ac:dyDescent="0.2">
      <c r="A290" s="319">
        <v>40806</v>
      </c>
      <c r="B290" s="319" t="s">
        <v>472</v>
      </c>
      <c r="C290" s="326">
        <v>290</v>
      </c>
      <c r="D290" s="319"/>
      <c r="E290" s="352">
        <v>2</v>
      </c>
      <c r="F290" s="352">
        <v>2</v>
      </c>
      <c r="G290" s="352"/>
      <c r="H290" s="320" t="s">
        <v>194</v>
      </c>
      <c r="I290" s="321">
        <v>2.5810185185185185E-3</v>
      </c>
      <c r="J290" s="321">
        <v>1.9328703703703704E-3</v>
      </c>
      <c r="K290" s="321">
        <v>1.7708333333333332E-3</v>
      </c>
      <c r="L290" s="321">
        <v>9.9537037037037042E-4</v>
      </c>
      <c r="M290" s="321">
        <v>2.0023148148148148E-3</v>
      </c>
      <c r="N290" s="321">
        <v>2.2800925925925927E-3</v>
      </c>
      <c r="O290" s="321">
        <v>2.8124999999999995E-3</v>
      </c>
      <c r="P290" s="322">
        <f t="shared" si="28"/>
        <v>1.4374999999999999E-2</v>
      </c>
      <c r="Q290" s="328">
        <f>SUM(P289:P290)</f>
        <v>2.810185185185185E-2</v>
      </c>
      <c r="R290" s="324"/>
      <c r="S290" s="324"/>
      <c r="T290" s="324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</row>
    <row r="291" spans="1:32" x14ac:dyDescent="0.2">
      <c r="A291" s="319">
        <v>41807</v>
      </c>
      <c r="B291" s="319" t="s">
        <v>472</v>
      </c>
      <c r="C291" s="326">
        <v>291</v>
      </c>
      <c r="D291" s="319"/>
      <c r="E291" s="352">
        <v>2</v>
      </c>
      <c r="F291" s="352">
        <v>1</v>
      </c>
      <c r="G291" s="352"/>
      <c r="H291" s="326" t="s">
        <v>195</v>
      </c>
      <c r="I291" s="321">
        <v>2.2453703703703702E-3</v>
      </c>
      <c r="J291" s="321">
        <v>1.2152777777777778E-3</v>
      </c>
      <c r="K291" s="321">
        <v>1.6203703703703703E-3</v>
      </c>
      <c r="L291" s="321">
        <v>9.2592592592592585E-4</v>
      </c>
      <c r="M291" s="321">
        <v>1.7708333333333332E-3</v>
      </c>
      <c r="N291" s="321">
        <v>2.1064814814814813E-3</v>
      </c>
      <c r="O291" s="321">
        <v>2.7199074074074074E-3</v>
      </c>
      <c r="P291" s="322">
        <f t="shared" si="28"/>
        <v>1.2604166666666666E-2</v>
      </c>
      <c r="Q291" s="323"/>
      <c r="R291" s="325"/>
      <c r="S291" s="325"/>
      <c r="T291" s="325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</row>
    <row r="292" spans="1:32" x14ac:dyDescent="0.2">
      <c r="A292" s="319">
        <v>41807</v>
      </c>
      <c r="B292" s="319" t="s">
        <v>472</v>
      </c>
      <c r="C292" s="326">
        <v>292</v>
      </c>
      <c r="D292" s="319"/>
      <c r="E292" s="352">
        <v>2</v>
      </c>
      <c r="F292" s="352">
        <v>2</v>
      </c>
      <c r="G292" s="352"/>
      <c r="H292" s="326" t="s">
        <v>195</v>
      </c>
      <c r="I292" s="321">
        <v>2.4421296296296296E-3</v>
      </c>
      <c r="J292" s="321">
        <v>1.3888888888888889E-3</v>
      </c>
      <c r="K292" s="321">
        <v>1.712962962962963E-3</v>
      </c>
      <c r="L292" s="321">
        <v>9.2592592592592585E-4</v>
      </c>
      <c r="M292" s="321">
        <v>1.9444444444444442E-3</v>
      </c>
      <c r="N292" s="321">
        <v>2.1412037037037038E-3</v>
      </c>
      <c r="O292" s="321">
        <v>2.6388888888888885E-3</v>
      </c>
      <c r="P292" s="322">
        <f t="shared" si="28"/>
        <v>1.3194444444444444E-2</v>
      </c>
      <c r="Q292" s="328">
        <f>SUM(P291:P292)</f>
        <v>2.5798611111111112E-2</v>
      </c>
      <c r="R292" s="325"/>
      <c r="S292" s="325"/>
      <c r="T292" s="325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</row>
    <row r="293" spans="1:32" x14ac:dyDescent="0.2">
      <c r="A293" s="319">
        <v>42178</v>
      </c>
      <c r="B293" s="319" t="s">
        <v>472</v>
      </c>
      <c r="C293" s="326">
        <v>293</v>
      </c>
      <c r="D293" s="319"/>
      <c r="E293" s="352">
        <v>2</v>
      </c>
      <c r="F293" s="352">
        <v>1</v>
      </c>
      <c r="G293" s="352"/>
      <c r="H293" s="326" t="s">
        <v>195</v>
      </c>
      <c r="I293" s="321">
        <v>2.2685185185185187E-3</v>
      </c>
      <c r="J293" s="321">
        <v>1.4236111111111112E-3</v>
      </c>
      <c r="K293" s="321">
        <v>1.6550925925925926E-3</v>
      </c>
      <c r="L293" s="321">
        <v>9.0277777777777774E-4</v>
      </c>
      <c r="M293" s="321">
        <v>1.9097222222222222E-3</v>
      </c>
      <c r="N293" s="321">
        <v>2.1296296296296298E-3</v>
      </c>
      <c r="O293" s="321">
        <v>2.7777777777777779E-3</v>
      </c>
      <c r="P293" s="322">
        <f t="shared" si="28"/>
        <v>1.306712962962963E-2</v>
      </c>
      <c r="Q293" s="323"/>
      <c r="R293" s="325"/>
      <c r="S293" s="325"/>
      <c r="T293" s="325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</row>
    <row r="294" spans="1:32" x14ac:dyDescent="0.2">
      <c r="A294" s="319">
        <v>42178</v>
      </c>
      <c r="B294" s="319" t="s">
        <v>472</v>
      </c>
      <c r="C294" s="326">
        <v>294</v>
      </c>
      <c r="D294" s="319"/>
      <c r="E294" s="352">
        <v>2</v>
      </c>
      <c r="F294" s="352">
        <v>2</v>
      </c>
      <c r="G294" s="352"/>
      <c r="H294" s="326" t="s">
        <v>195</v>
      </c>
      <c r="I294" s="321">
        <v>2.5000000000000001E-3</v>
      </c>
      <c r="J294" s="321">
        <v>1.6087962962962963E-3</v>
      </c>
      <c r="K294" s="321">
        <v>1.7939814814814815E-3</v>
      </c>
      <c r="L294" s="321">
        <v>9.4907407407407408E-4</v>
      </c>
      <c r="M294" s="321">
        <v>2.0370370370370369E-3</v>
      </c>
      <c r="N294" s="321">
        <v>2.1296296296296298E-3</v>
      </c>
      <c r="O294" s="321">
        <v>2.685185185185185E-3</v>
      </c>
      <c r="P294" s="322">
        <f t="shared" si="28"/>
        <v>1.3703703703703702E-2</v>
      </c>
      <c r="Q294" s="328">
        <f>SUM(P293:P294)</f>
        <v>2.6770833333333334E-2</v>
      </c>
      <c r="R294" s="325"/>
      <c r="S294" s="325"/>
      <c r="T294" s="325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</row>
    <row r="295" spans="1:32" x14ac:dyDescent="0.2">
      <c r="A295" s="319">
        <v>40443</v>
      </c>
      <c r="B295" s="319" t="s">
        <v>472</v>
      </c>
      <c r="C295" s="326">
        <v>295</v>
      </c>
      <c r="D295" s="319"/>
      <c r="E295" s="352">
        <v>2</v>
      </c>
      <c r="F295" s="352">
        <v>1</v>
      </c>
      <c r="G295" s="352"/>
      <c r="H295" s="326" t="s">
        <v>196</v>
      </c>
      <c r="I295" s="321">
        <v>2.3842592592592591E-3</v>
      </c>
      <c r="J295" s="321">
        <v>1.8518518518518517E-3</v>
      </c>
      <c r="K295" s="321">
        <v>1.8171296296296297E-3</v>
      </c>
      <c r="L295" s="321">
        <v>1.1574074074074073E-3</v>
      </c>
      <c r="M295" s="321">
        <v>2.1759259259259258E-3</v>
      </c>
      <c r="N295" s="321">
        <v>2.5347222222222221E-3</v>
      </c>
      <c r="O295" s="321">
        <v>3.2407407407407406E-3</v>
      </c>
      <c r="P295" s="322">
        <f t="shared" si="28"/>
        <v>1.5162037037037035E-2</v>
      </c>
      <c r="Q295" s="323"/>
      <c r="R295" s="323"/>
      <c r="S295" s="324"/>
      <c r="T295" s="324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</row>
    <row r="296" spans="1:32" x14ac:dyDescent="0.2">
      <c r="A296" s="319">
        <v>40443</v>
      </c>
      <c r="B296" s="319" t="s">
        <v>472</v>
      </c>
      <c r="C296" s="326">
        <v>296</v>
      </c>
      <c r="D296" s="319"/>
      <c r="E296" s="352">
        <v>2</v>
      </c>
      <c r="F296" s="352">
        <v>2</v>
      </c>
      <c r="G296" s="352"/>
      <c r="H296" s="326" t="s">
        <v>196</v>
      </c>
      <c r="I296" s="321">
        <v>2.7430555555555559E-3</v>
      </c>
      <c r="J296" s="321">
        <v>1.8518518518518517E-3</v>
      </c>
      <c r="K296" s="321">
        <v>1.8865740740740742E-3</v>
      </c>
      <c r="L296" s="321">
        <v>1.1921296296296296E-3</v>
      </c>
      <c r="M296" s="321">
        <v>2.2106481481481478E-3</v>
      </c>
      <c r="N296" s="321">
        <v>2.4421296296296296E-3</v>
      </c>
      <c r="O296" s="321">
        <v>2.9976851851851848E-3</v>
      </c>
      <c r="P296" s="322">
        <f t="shared" si="28"/>
        <v>1.5324074074074073E-2</v>
      </c>
      <c r="Q296" s="328">
        <f>SUM(P295:P296)</f>
        <v>3.048611111111111E-2</v>
      </c>
      <c r="R296" s="326"/>
      <c r="S296" s="326"/>
      <c r="T296" s="324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</row>
    <row r="297" spans="1:32" x14ac:dyDescent="0.2">
      <c r="A297" s="319">
        <v>40304</v>
      </c>
      <c r="B297" s="319" t="s">
        <v>472</v>
      </c>
      <c r="C297" s="326">
        <v>297</v>
      </c>
      <c r="D297" s="319"/>
      <c r="E297" s="352">
        <v>1</v>
      </c>
      <c r="F297" s="352">
        <v>1</v>
      </c>
      <c r="G297" s="352"/>
      <c r="H297" s="320" t="s">
        <v>197</v>
      </c>
      <c r="I297" s="321">
        <v>2.1296296296296298E-3</v>
      </c>
      <c r="J297" s="321">
        <v>1.4120370370370369E-3</v>
      </c>
      <c r="K297" s="321">
        <v>1.6782407407407406E-3</v>
      </c>
      <c r="L297" s="321">
        <v>1.0069444444444444E-3</v>
      </c>
      <c r="M297" s="321">
        <v>1.8865740740740742E-3</v>
      </c>
      <c r="N297" s="321">
        <v>2.1412037037037038E-3</v>
      </c>
      <c r="O297" s="321">
        <v>2.7662037037037034E-3</v>
      </c>
      <c r="P297" s="322">
        <f t="shared" si="28"/>
        <v>1.3020833333333332E-2</v>
      </c>
      <c r="Q297" s="323"/>
      <c r="R297" s="324"/>
      <c r="S297" s="324"/>
      <c r="T297" s="324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</row>
    <row r="298" spans="1:32" x14ac:dyDescent="0.2">
      <c r="A298" s="319">
        <v>40443</v>
      </c>
      <c r="B298" s="319" t="s">
        <v>472</v>
      </c>
      <c r="C298" s="326">
        <v>298</v>
      </c>
      <c r="D298" s="319"/>
      <c r="E298" s="352">
        <v>2</v>
      </c>
      <c r="F298" s="352">
        <v>1</v>
      </c>
      <c r="G298" s="352"/>
      <c r="H298" s="326" t="s">
        <v>197</v>
      </c>
      <c r="I298" s="321">
        <v>2.2106481481481478E-3</v>
      </c>
      <c r="J298" s="321">
        <v>1.5162037037037036E-3</v>
      </c>
      <c r="K298" s="321">
        <v>1.6550925925925926E-3</v>
      </c>
      <c r="L298" s="321">
        <v>1.0069444444444444E-3</v>
      </c>
      <c r="M298" s="321">
        <v>1.8749999999999999E-3</v>
      </c>
      <c r="N298" s="321">
        <v>2.2106481481481478E-3</v>
      </c>
      <c r="O298" s="321">
        <v>2.9745370370370373E-3</v>
      </c>
      <c r="P298" s="322">
        <f t="shared" si="28"/>
        <v>1.3449074074074073E-2</v>
      </c>
      <c r="Q298" s="323"/>
      <c r="R298" s="324"/>
      <c r="S298" s="324"/>
      <c r="T298" s="324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</row>
    <row r="299" spans="1:32" x14ac:dyDescent="0.2">
      <c r="A299" s="319">
        <v>40443</v>
      </c>
      <c r="B299" s="319" t="s">
        <v>472</v>
      </c>
      <c r="C299" s="326">
        <v>299</v>
      </c>
      <c r="D299" s="319"/>
      <c r="E299" s="352">
        <v>2</v>
      </c>
      <c r="F299" s="352">
        <v>2</v>
      </c>
      <c r="G299" s="352"/>
      <c r="H299" s="326" t="s">
        <v>197</v>
      </c>
      <c r="I299" s="321">
        <v>2.488425925925926E-3</v>
      </c>
      <c r="J299" s="321">
        <v>1.6782407407407406E-3</v>
      </c>
      <c r="K299" s="321">
        <v>1.7245370370370372E-3</v>
      </c>
      <c r="L299" s="321">
        <v>1.0648148148148147E-3</v>
      </c>
      <c r="M299" s="321">
        <v>2.0023148148148148E-3</v>
      </c>
      <c r="N299" s="321">
        <v>2.3495370370370371E-3</v>
      </c>
      <c r="O299" s="321">
        <v>2.9166666666666668E-3</v>
      </c>
      <c r="P299" s="322">
        <f t="shared" si="28"/>
        <v>1.4224537037037037E-2</v>
      </c>
      <c r="Q299" s="328">
        <f>SUM(P298:P299)</f>
        <v>2.7673611111111111E-2</v>
      </c>
      <c r="R299" s="324"/>
      <c r="S299" s="324"/>
      <c r="T299" s="324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</row>
    <row r="300" spans="1:32" x14ac:dyDescent="0.2">
      <c r="A300" s="319">
        <v>40304</v>
      </c>
      <c r="B300" s="319" t="s">
        <v>472</v>
      </c>
      <c r="C300" s="326">
        <v>300</v>
      </c>
      <c r="D300" s="319"/>
      <c r="E300" s="352">
        <v>2</v>
      </c>
      <c r="F300" s="352">
        <v>1</v>
      </c>
      <c r="G300" s="352"/>
      <c r="H300" s="326" t="s">
        <v>198</v>
      </c>
      <c r="I300" s="321">
        <v>2.3263888888888887E-3</v>
      </c>
      <c r="J300" s="321">
        <v>1.5162037037037036E-3</v>
      </c>
      <c r="K300" s="321">
        <v>1.712962962962963E-3</v>
      </c>
      <c r="L300" s="321">
        <v>1.0416666666666667E-3</v>
      </c>
      <c r="M300" s="321">
        <v>2.0370370370370373E-3</v>
      </c>
      <c r="N300" s="321">
        <v>2.3379629629629631E-3</v>
      </c>
      <c r="O300" s="321">
        <v>3.0671296296296297E-3</v>
      </c>
      <c r="P300" s="322">
        <f t="shared" si="28"/>
        <v>1.4039351851851851E-2</v>
      </c>
      <c r="Q300" s="323"/>
      <c r="R300" s="324"/>
      <c r="S300" s="324"/>
      <c r="T300" s="324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</row>
    <row r="301" spans="1:32" x14ac:dyDescent="0.2">
      <c r="A301" s="319">
        <v>40304</v>
      </c>
      <c r="B301" s="319" t="s">
        <v>472</v>
      </c>
      <c r="C301" s="326">
        <v>301</v>
      </c>
      <c r="D301" s="319"/>
      <c r="E301" s="352">
        <v>2</v>
      </c>
      <c r="F301" s="352">
        <v>2</v>
      </c>
      <c r="G301" s="352"/>
      <c r="H301" s="326" t="s">
        <v>198</v>
      </c>
      <c r="I301" s="321">
        <v>2.6041666666666665E-3</v>
      </c>
      <c r="J301" s="321">
        <v>1.6319444444444445E-3</v>
      </c>
      <c r="K301" s="321">
        <v>1.7708333333333332E-3</v>
      </c>
      <c r="L301" s="321">
        <v>1.0416666666666667E-3</v>
      </c>
      <c r="M301" s="321">
        <v>2.1412037037037038E-3</v>
      </c>
      <c r="N301" s="321">
        <v>2.2800925925925927E-3</v>
      </c>
      <c r="O301" s="321">
        <v>2.9398148148148148E-3</v>
      </c>
      <c r="P301" s="322">
        <f t="shared" si="28"/>
        <v>1.4409722222222221E-2</v>
      </c>
      <c r="Q301" s="328">
        <f>SUM(P300:P301)</f>
        <v>2.8449074074074071E-2</v>
      </c>
      <c r="R301" s="324"/>
      <c r="S301" s="324"/>
      <c r="T301" s="324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</row>
    <row r="302" spans="1:32" x14ac:dyDescent="0.2">
      <c r="A302" s="319">
        <v>38595</v>
      </c>
      <c r="B302" s="319" t="s">
        <v>472</v>
      </c>
      <c r="C302" s="326">
        <v>302</v>
      </c>
      <c r="D302" s="319"/>
      <c r="E302" s="352">
        <v>1</v>
      </c>
      <c r="F302" s="352"/>
      <c r="G302" s="352"/>
      <c r="H302" s="326" t="s">
        <v>199</v>
      </c>
      <c r="I302" s="321">
        <v>3.6226851851851854E-3</v>
      </c>
      <c r="J302" s="321">
        <v>2.5925925925925925E-3</v>
      </c>
      <c r="K302" s="321">
        <v>2.6504629629629625E-3</v>
      </c>
      <c r="L302" s="321">
        <v>1.8171296296296297E-3</v>
      </c>
      <c r="M302" s="321">
        <v>3.3101851851851851E-3</v>
      </c>
      <c r="N302" s="321">
        <v>3.5763888888888894E-3</v>
      </c>
      <c r="O302" s="321">
        <v>4.8263888888888887E-3</v>
      </c>
      <c r="P302" s="322">
        <f t="shared" si="28"/>
        <v>2.239583333333333E-2</v>
      </c>
      <c r="Q302" s="345"/>
      <c r="R302" s="324"/>
      <c r="S302" s="324"/>
      <c r="T302" s="324"/>
      <c r="U302" s="316"/>
      <c r="V302" s="316"/>
      <c r="W302" s="316"/>
      <c r="X302" s="316"/>
      <c r="Y302" s="316"/>
      <c r="Z302" s="316"/>
      <c r="AA302" s="316"/>
      <c r="AB302" s="358"/>
      <c r="AC302" s="109"/>
      <c r="AD302" s="109"/>
      <c r="AE302" s="109"/>
      <c r="AF302" s="109"/>
    </row>
    <row r="303" spans="1:32" x14ac:dyDescent="0.2">
      <c r="A303" s="319">
        <v>39268</v>
      </c>
      <c r="B303" s="319" t="s">
        <v>472</v>
      </c>
      <c r="C303" s="326">
        <v>303</v>
      </c>
      <c r="D303" s="319"/>
      <c r="E303" s="352">
        <v>1</v>
      </c>
      <c r="F303" s="352">
        <v>1</v>
      </c>
      <c r="G303" s="352"/>
      <c r="H303" s="376" t="s">
        <v>199</v>
      </c>
      <c r="I303" s="321">
        <v>4.0277777777777777E-3</v>
      </c>
      <c r="J303" s="321">
        <v>2.3611111111111111E-3</v>
      </c>
      <c r="K303" s="321">
        <v>2.7662037037037034E-3</v>
      </c>
      <c r="L303" s="321">
        <v>1.8055555555555557E-3</v>
      </c>
      <c r="M303" s="321">
        <v>3.4027777777777784E-3</v>
      </c>
      <c r="N303" s="321">
        <v>3.9583333333333337E-3</v>
      </c>
      <c r="O303" s="321">
        <v>5.2777777777777771E-3</v>
      </c>
      <c r="P303" s="322">
        <f t="shared" si="28"/>
        <v>2.3599537037037037E-2</v>
      </c>
      <c r="Q303" s="349"/>
      <c r="R303" s="326"/>
      <c r="S303" s="326"/>
      <c r="T303" s="324"/>
      <c r="U303" s="316"/>
      <c r="V303" s="316"/>
      <c r="W303" s="316"/>
      <c r="X303" s="316"/>
      <c r="Y303" s="316"/>
      <c r="Z303" s="316"/>
      <c r="AA303" s="316"/>
      <c r="AB303" s="317"/>
      <c r="AC303" s="109"/>
      <c r="AD303" s="109"/>
      <c r="AE303" s="109"/>
      <c r="AF303" s="109"/>
    </row>
    <row r="304" spans="1:32" x14ac:dyDescent="0.2">
      <c r="A304" s="319">
        <v>39982</v>
      </c>
      <c r="B304" s="319" t="s">
        <v>472</v>
      </c>
      <c r="C304" s="326">
        <v>304</v>
      </c>
      <c r="D304" s="319"/>
      <c r="E304" s="352">
        <v>1</v>
      </c>
      <c r="F304" s="352">
        <v>1</v>
      </c>
      <c r="G304" s="352"/>
      <c r="H304" s="320" t="s">
        <v>199</v>
      </c>
      <c r="I304" s="321">
        <v>3.9351851851851857E-3</v>
      </c>
      <c r="J304" s="321">
        <v>2.2569444444444447E-3</v>
      </c>
      <c r="K304" s="321"/>
      <c r="L304" s="321">
        <v>4.6643518518518518E-3</v>
      </c>
      <c r="M304" s="321">
        <v>3.2638888888888891E-3</v>
      </c>
      <c r="N304" s="321">
        <v>3.7499999999999999E-3</v>
      </c>
      <c r="O304" s="321">
        <v>4.9074074074074072E-3</v>
      </c>
      <c r="P304" s="322">
        <f>SUM(I304:O304)</f>
        <v>2.2777777777777779E-2</v>
      </c>
      <c r="Q304" s="323"/>
      <c r="R304" s="324"/>
      <c r="S304" s="324"/>
      <c r="T304" s="324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</row>
    <row r="305" spans="1:32" x14ac:dyDescent="0.2">
      <c r="A305" s="319">
        <v>40702</v>
      </c>
      <c r="B305" s="319" t="s">
        <v>472</v>
      </c>
      <c r="C305" s="326">
        <v>305</v>
      </c>
      <c r="D305" s="319"/>
      <c r="E305" s="352">
        <v>1</v>
      </c>
      <c r="F305" s="352">
        <v>1</v>
      </c>
      <c r="G305" s="352"/>
      <c r="H305" s="320" t="s">
        <v>199</v>
      </c>
      <c r="I305" s="321">
        <v>4.2939814814814811E-3</v>
      </c>
      <c r="J305" s="321">
        <v>2.6967592592592594E-3</v>
      </c>
      <c r="K305" s="321">
        <v>3.1597222222222222E-3</v>
      </c>
      <c r="L305" s="321">
        <v>2.0949074074074073E-3</v>
      </c>
      <c r="M305" s="321">
        <v>3.4606481481481485E-3</v>
      </c>
      <c r="N305" s="321"/>
      <c r="O305" s="321">
        <v>1.0034722222222221E-2</v>
      </c>
      <c r="P305" s="322">
        <f>SUM(I305:O305)</f>
        <v>2.5740740740740738E-2</v>
      </c>
      <c r="Q305" s="323"/>
      <c r="R305" s="324"/>
      <c r="S305" s="324"/>
      <c r="T305" s="324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</row>
    <row r="306" spans="1:32" x14ac:dyDescent="0.2">
      <c r="A306" s="319">
        <v>36657</v>
      </c>
      <c r="B306" s="319" t="s">
        <v>472</v>
      </c>
      <c r="C306" s="326">
        <v>306</v>
      </c>
      <c r="D306" s="319" t="s">
        <v>481</v>
      </c>
      <c r="E306" s="352">
        <v>2</v>
      </c>
      <c r="F306" s="352">
        <v>1</v>
      </c>
      <c r="G306" s="352"/>
      <c r="H306" s="326" t="s">
        <v>483</v>
      </c>
      <c r="I306" s="327">
        <v>2.4652777777777776E-3</v>
      </c>
      <c r="J306" s="327">
        <v>1.5162037037037036E-3</v>
      </c>
      <c r="K306" s="327">
        <v>1.8055555555555557E-3</v>
      </c>
      <c r="L306" s="327">
        <v>1.25E-3</v>
      </c>
      <c r="M306" s="327">
        <v>2.0601851851851853E-3</v>
      </c>
      <c r="N306" s="327">
        <v>2.5115740740740741E-3</v>
      </c>
      <c r="O306" s="327">
        <v>3.425925925925926E-3</v>
      </c>
      <c r="P306" s="328">
        <f>SUM(I306:O306)</f>
        <v>1.5034722222222224E-2</v>
      </c>
      <c r="Q306" s="328"/>
      <c r="R306" s="324"/>
      <c r="S306" s="324"/>
      <c r="T306" s="324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</row>
    <row r="307" spans="1:32" x14ac:dyDescent="0.2">
      <c r="A307" s="319">
        <v>36657</v>
      </c>
      <c r="B307" s="319" t="s">
        <v>472</v>
      </c>
      <c r="C307" s="326">
        <v>307</v>
      </c>
      <c r="D307" s="319" t="s">
        <v>481</v>
      </c>
      <c r="E307" s="352">
        <v>2</v>
      </c>
      <c r="F307" s="352">
        <v>2</v>
      </c>
      <c r="G307" s="352"/>
      <c r="H307" s="326" t="s">
        <v>483</v>
      </c>
      <c r="I307" s="327">
        <v>2.8935185185185188E-3</v>
      </c>
      <c r="J307" s="327">
        <v>1.6435185185185183E-3</v>
      </c>
      <c r="K307" s="327">
        <v>1.9907407407407408E-3</v>
      </c>
      <c r="L307" s="327">
        <v>1.4004629629629629E-3</v>
      </c>
      <c r="M307" s="327">
        <v>2.2916666666666667E-3</v>
      </c>
      <c r="N307" s="327">
        <v>2.6620370370370374E-3</v>
      </c>
      <c r="O307" s="327">
        <v>3.3912037037037036E-3</v>
      </c>
      <c r="P307" s="328">
        <f>SUM(I307:O307)</f>
        <v>1.6273148148148148E-2</v>
      </c>
      <c r="Q307" s="328">
        <f>SUM(P306+P307)</f>
        <v>3.1307870370370375E-2</v>
      </c>
      <c r="R307" s="324"/>
      <c r="S307" s="324"/>
      <c r="T307" s="324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</row>
    <row r="308" spans="1:32" x14ac:dyDescent="0.2">
      <c r="A308" s="319">
        <v>36363</v>
      </c>
      <c r="B308" s="319" t="s">
        <v>472</v>
      </c>
      <c r="C308" s="326">
        <v>308</v>
      </c>
      <c r="D308" s="319"/>
      <c r="E308" s="352">
        <v>1</v>
      </c>
      <c r="F308" s="352">
        <v>1</v>
      </c>
      <c r="G308" s="352"/>
      <c r="H308" s="326" t="s">
        <v>203</v>
      </c>
      <c r="I308" s="327"/>
      <c r="J308" s="327"/>
      <c r="K308" s="327"/>
      <c r="L308" s="327"/>
      <c r="M308" s="327"/>
      <c r="N308" s="327"/>
      <c r="O308" s="327"/>
      <c r="P308" s="328">
        <v>1.6319444444444445E-2</v>
      </c>
      <c r="Q308" s="328"/>
      <c r="R308" s="324"/>
      <c r="S308" s="324"/>
      <c r="T308" s="324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</row>
    <row r="309" spans="1:32" x14ac:dyDescent="0.2">
      <c r="A309" s="319">
        <v>39982</v>
      </c>
      <c r="B309" s="319" t="s">
        <v>472</v>
      </c>
      <c r="C309" s="326">
        <v>309</v>
      </c>
      <c r="D309" s="319"/>
      <c r="E309" s="352">
        <v>1</v>
      </c>
      <c r="F309" s="352">
        <v>1</v>
      </c>
      <c r="G309" s="352"/>
      <c r="H309" s="320" t="s">
        <v>203</v>
      </c>
      <c r="I309" s="321">
        <v>3.2523148148148151E-3</v>
      </c>
      <c r="J309" s="321">
        <v>2.0601851851851853E-3</v>
      </c>
      <c r="K309" s="321"/>
      <c r="L309" s="321">
        <v>3.9699074074074072E-3</v>
      </c>
      <c r="M309" s="321">
        <v>2.9629629629629628E-3</v>
      </c>
      <c r="N309" s="321">
        <v>3.1018518518518522E-3</v>
      </c>
      <c r="O309" s="321">
        <v>4.3287037037037035E-3</v>
      </c>
      <c r="P309" s="322">
        <f>SUM(I309:O309)</f>
        <v>1.9675925925925927E-2</v>
      </c>
      <c r="Q309" s="323"/>
      <c r="R309" s="324"/>
      <c r="S309" s="324"/>
      <c r="T309" s="324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</row>
    <row r="310" spans="1:32" x14ac:dyDescent="0.2">
      <c r="A310" s="319">
        <v>41807</v>
      </c>
      <c r="B310" s="319" t="s">
        <v>472</v>
      </c>
      <c r="C310" s="326">
        <v>310</v>
      </c>
      <c r="D310" s="319"/>
      <c r="E310" s="352">
        <v>1</v>
      </c>
      <c r="F310" s="352">
        <v>1</v>
      </c>
      <c r="G310" s="352"/>
      <c r="H310" s="320" t="s">
        <v>203</v>
      </c>
      <c r="I310" s="321">
        <v>3.6226851851851854E-3</v>
      </c>
      <c r="J310" s="321">
        <v>2.1643518518518518E-3</v>
      </c>
      <c r="K310" s="321">
        <v>2.8124999999999995E-3</v>
      </c>
      <c r="L310" s="321">
        <v>1.8750000000000001E-3</v>
      </c>
      <c r="M310" s="321">
        <v>2.9745370370370373E-3</v>
      </c>
      <c r="N310" s="321">
        <v>3.472222222222222E-3</v>
      </c>
      <c r="O310" s="321">
        <v>4.9537037037037041E-3</v>
      </c>
      <c r="P310" s="322">
        <f>SUM(I310:O310)</f>
        <v>2.1874999999999999E-2</v>
      </c>
      <c r="Q310" s="323"/>
      <c r="R310" s="324"/>
      <c r="S310" s="324"/>
      <c r="T310" s="324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</row>
    <row r="311" spans="1:32" x14ac:dyDescent="0.2">
      <c r="A311" s="319">
        <v>37042</v>
      </c>
      <c r="B311" s="319" t="s">
        <v>472</v>
      </c>
      <c r="C311" s="326">
        <v>311</v>
      </c>
      <c r="D311" s="319"/>
      <c r="E311" s="352">
        <v>2</v>
      </c>
      <c r="F311" s="352">
        <v>1</v>
      </c>
      <c r="G311" s="352"/>
      <c r="H311" s="326" t="s">
        <v>204</v>
      </c>
      <c r="I311" s="327">
        <v>2.3842592592592591E-3</v>
      </c>
      <c r="J311" s="327">
        <v>1.6319444444444445E-3</v>
      </c>
      <c r="K311" s="327">
        <v>1.6550925925925926E-3</v>
      </c>
      <c r="L311" s="327">
        <v>1.0069444444444444E-3</v>
      </c>
      <c r="M311" s="327">
        <v>2.0023148148148148E-3</v>
      </c>
      <c r="N311" s="327">
        <v>2.3726851851851851E-3</v>
      </c>
      <c r="O311" s="327">
        <v>3.0439814814814821E-3</v>
      </c>
      <c r="P311" s="328">
        <f>SUM(I311:O311)</f>
        <v>1.4097222222222225E-2</v>
      </c>
      <c r="Q311" s="328"/>
      <c r="R311" s="324"/>
      <c r="S311" s="324"/>
      <c r="T311" s="324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</row>
    <row r="312" spans="1:32" x14ac:dyDescent="0.2">
      <c r="A312" s="319">
        <v>37042</v>
      </c>
      <c r="B312" s="319" t="s">
        <v>472</v>
      </c>
      <c r="C312" s="326">
        <v>312</v>
      </c>
      <c r="D312" s="319"/>
      <c r="E312" s="352">
        <v>2</v>
      </c>
      <c r="F312" s="352">
        <v>2</v>
      </c>
      <c r="G312" s="352"/>
      <c r="H312" s="326" t="s">
        <v>204</v>
      </c>
      <c r="I312" s="327">
        <v>2.6967592592592594E-3</v>
      </c>
      <c r="J312" s="327">
        <v>1.7708333333333332E-3</v>
      </c>
      <c r="K312" s="327">
        <v>1.7476851851851852E-3</v>
      </c>
      <c r="L312" s="327">
        <v>1.0879629629629629E-3</v>
      </c>
      <c r="M312" s="327">
        <v>2.1296296296296298E-3</v>
      </c>
      <c r="N312" s="327">
        <v>2.4189814814814816E-3</v>
      </c>
      <c r="O312" s="327">
        <v>3.0555555555555557E-3</v>
      </c>
      <c r="P312" s="328">
        <f>SUM(I312:O312)</f>
        <v>1.4907407407407407E-2</v>
      </c>
      <c r="Q312" s="328">
        <f>SUM(P311+P312)</f>
        <v>2.900462962962963E-2</v>
      </c>
      <c r="R312" s="327"/>
      <c r="S312" s="324"/>
      <c r="T312" s="324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</row>
    <row r="313" spans="1:32" x14ac:dyDescent="0.2">
      <c r="A313" s="319">
        <v>39584</v>
      </c>
      <c r="B313" s="319" t="s">
        <v>472</v>
      </c>
      <c r="C313" s="326">
        <v>313</v>
      </c>
      <c r="D313" s="319"/>
      <c r="E313" s="352">
        <v>1</v>
      </c>
      <c r="F313" s="352">
        <v>1</v>
      </c>
      <c r="G313" s="352"/>
      <c r="H313" s="320" t="s">
        <v>205</v>
      </c>
      <c r="I313" s="327">
        <v>2.4421296296296296E-3</v>
      </c>
      <c r="J313" s="327">
        <v>1.5277777777777779E-3</v>
      </c>
      <c r="K313" s="327">
        <v>1.712962962962963E-3</v>
      </c>
      <c r="L313" s="327">
        <v>1.0648148148148147E-3</v>
      </c>
      <c r="M313" s="327">
        <v>2.0833333333333333E-3</v>
      </c>
      <c r="N313" s="327">
        <v>2.3148148148148151E-3</v>
      </c>
      <c r="O313" s="327">
        <v>2.9861111111111113E-3</v>
      </c>
      <c r="P313" s="328">
        <f>SUM(I313:O313)</f>
        <v>1.4131944444444444E-2</v>
      </c>
      <c r="Q313" s="342"/>
      <c r="R313" s="327"/>
      <c r="S313" s="324"/>
      <c r="T313" s="324"/>
      <c r="U313" s="314"/>
      <c r="V313" s="314"/>
      <c r="W313" s="314"/>
      <c r="X313" s="314"/>
      <c r="Y313" s="314"/>
      <c r="Z313" s="314"/>
      <c r="AA313" s="314"/>
      <c r="AB313" s="315"/>
      <c r="AC313" s="109"/>
      <c r="AD313" s="109"/>
      <c r="AE313" s="109"/>
      <c r="AF313" s="109"/>
    </row>
    <row r="314" spans="1:32" x14ac:dyDescent="0.2">
      <c r="A314" s="319">
        <v>39982</v>
      </c>
      <c r="B314" s="319" t="s">
        <v>472</v>
      </c>
      <c r="C314" s="326">
        <v>314</v>
      </c>
      <c r="D314" s="319"/>
      <c r="E314" s="352">
        <v>2</v>
      </c>
      <c r="F314" s="352">
        <v>1</v>
      </c>
      <c r="G314" s="352"/>
      <c r="H314" s="326" t="s">
        <v>205</v>
      </c>
      <c r="I314" s="321">
        <v>2.3726851851851851E-3</v>
      </c>
      <c r="J314" s="321">
        <v>1.5856481481481479E-3</v>
      </c>
      <c r="K314" s="321">
        <v>1.6782407407407406E-3</v>
      </c>
      <c r="L314" s="321">
        <v>9.8379629629629642E-4</v>
      </c>
      <c r="M314" s="321">
        <v>2.1527777777777778E-3</v>
      </c>
      <c r="N314" s="321">
        <v>2.2800925925925927E-3</v>
      </c>
      <c r="O314" s="321">
        <v>2.9629629629629628E-3</v>
      </c>
      <c r="P314" s="322">
        <f t="shared" ref="P314:P327" si="29">SUM(I314:O314)</f>
        <v>1.4016203703703703E-2</v>
      </c>
      <c r="Q314" s="323"/>
      <c r="R314" s="323"/>
      <c r="S314" s="324"/>
      <c r="T314" s="324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</row>
    <row r="315" spans="1:32" x14ac:dyDescent="0.2">
      <c r="A315" s="319">
        <v>39982</v>
      </c>
      <c r="B315" s="319" t="s">
        <v>472</v>
      </c>
      <c r="C315" s="326">
        <v>315</v>
      </c>
      <c r="D315" s="319"/>
      <c r="E315" s="352">
        <v>2</v>
      </c>
      <c r="F315" s="352">
        <v>2</v>
      </c>
      <c r="G315" s="352"/>
      <c r="H315" s="326" t="s">
        <v>205</v>
      </c>
      <c r="I315" s="321">
        <v>2.685185185185185E-3</v>
      </c>
      <c r="J315" s="321">
        <v>1.6435185185185183E-3</v>
      </c>
      <c r="K315" s="321">
        <v>1.7592592592592592E-3</v>
      </c>
      <c r="L315" s="321">
        <v>1.0185185185185186E-3</v>
      </c>
      <c r="M315" s="321">
        <v>2.2453703703703702E-3</v>
      </c>
      <c r="N315" s="321">
        <v>2.3148148148148151E-3</v>
      </c>
      <c r="O315" s="321">
        <v>2.9976851851851848E-3</v>
      </c>
      <c r="P315" s="322">
        <f t="shared" si="29"/>
        <v>1.466435185185185E-2</v>
      </c>
      <c r="Q315" s="328">
        <f>SUM(P314:P315)</f>
        <v>2.8680555555555553E-2</v>
      </c>
      <c r="R315" s="328"/>
      <c r="S315" s="324"/>
      <c r="T315" s="324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</row>
    <row r="316" spans="1:32" x14ac:dyDescent="0.2">
      <c r="A316" s="333">
        <v>40057</v>
      </c>
      <c r="B316" s="319" t="s">
        <v>472</v>
      </c>
      <c r="C316" s="326">
        <v>316</v>
      </c>
      <c r="D316" s="319"/>
      <c r="E316" s="352">
        <v>1</v>
      </c>
      <c r="F316" s="352">
        <v>1</v>
      </c>
      <c r="G316" s="352"/>
      <c r="H316" s="327" t="s">
        <v>205</v>
      </c>
      <c r="I316" s="327">
        <v>2.3148148148148151E-3</v>
      </c>
      <c r="J316" s="327">
        <v>1.5972222222222221E-3</v>
      </c>
      <c r="K316" s="327">
        <v>1.7708333333333332E-3</v>
      </c>
      <c r="L316" s="327">
        <v>9.9537037037037042E-4</v>
      </c>
      <c r="M316" s="327">
        <v>2.2106481481481478E-3</v>
      </c>
      <c r="N316" s="327">
        <v>2.3148148148148151E-3</v>
      </c>
      <c r="O316" s="327">
        <v>3.0324074074074073E-3</v>
      </c>
      <c r="P316" s="328">
        <f t="shared" si="29"/>
        <v>1.4236111111111111E-2</v>
      </c>
      <c r="Q316" s="323"/>
      <c r="R316" s="324"/>
      <c r="S316" s="324"/>
      <c r="T316" s="324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</row>
    <row r="317" spans="1:32" x14ac:dyDescent="0.2">
      <c r="A317" s="319">
        <v>40304</v>
      </c>
      <c r="B317" s="319" t="s">
        <v>472</v>
      </c>
      <c r="C317" s="326">
        <v>317</v>
      </c>
      <c r="D317" s="319"/>
      <c r="E317" s="352">
        <v>2</v>
      </c>
      <c r="F317" s="352">
        <v>1</v>
      </c>
      <c r="G317" s="352"/>
      <c r="H317" s="326" t="s">
        <v>205</v>
      </c>
      <c r="I317" s="321">
        <v>2.3032407407407407E-3</v>
      </c>
      <c r="J317" s="321">
        <v>1.5740740740740741E-3</v>
      </c>
      <c r="K317" s="321">
        <v>1.689814814814815E-3</v>
      </c>
      <c r="L317" s="321">
        <v>9.9537037037037042E-4</v>
      </c>
      <c r="M317" s="321">
        <v>2.0254629629629629E-3</v>
      </c>
      <c r="N317" s="321">
        <v>2.2453703703703702E-3</v>
      </c>
      <c r="O317" s="321">
        <v>2.9050925925925928E-3</v>
      </c>
      <c r="P317" s="322">
        <f t="shared" si="29"/>
        <v>1.3738425925925926E-2</v>
      </c>
      <c r="Q317" s="323"/>
      <c r="R317" s="324"/>
      <c r="S317" s="324"/>
      <c r="T317" s="324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</row>
    <row r="318" spans="1:32" x14ac:dyDescent="0.2">
      <c r="A318" s="319">
        <v>40304</v>
      </c>
      <c r="B318" s="319" t="s">
        <v>472</v>
      </c>
      <c r="C318" s="326">
        <v>318</v>
      </c>
      <c r="D318" s="319"/>
      <c r="E318" s="352">
        <v>2</v>
      </c>
      <c r="F318" s="352">
        <v>2</v>
      </c>
      <c r="G318" s="352"/>
      <c r="H318" s="326" t="s">
        <v>205</v>
      </c>
      <c r="I318" s="321">
        <v>2.5115740740740741E-3</v>
      </c>
      <c r="J318" s="321">
        <v>1.7013888888888892E-3</v>
      </c>
      <c r="K318" s="321">
        <v>1.736111111111111E-3</v>
      </c>
      <c r="L318" s="321">
        <v>9.8379629629629642E-4</v>
      </c>
      <c r="M318" s="321">
        <v>2.0949074074074073E-3</v>
      </c>
      <c r="N318" s="321">
        <v>2.2453703703703702E-3</v>
      </c>
      <c r="O318" s="321">
        <v>2.7777777777777779E-3</v>
      </c>
      <c r="P318" s="322">
        <f t="shared" si="29"/>
        <v>1.4050925925925925E-2</v>
      </c>
      <c r="Q318" s="328">
        <f>SUM(P317:P318)</f>
        <v>2.778935185185185E-2</v>
      </c>
      <c r="R318" s="324"/>
      <c r="S318" s="324"/>
      <c r="T318" s="324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</row>
    <row r="319" spans="1:32" x14ac:dyDescent="0.2">
      <c r="A319" s="319">
        <v>40443</v>
      </c>
      <c r="B319" s="319" t="s">
        <v>472</v>
      </c>
      <c r="C319" s="326">
        <v>319</v>
      </c>
      <c r="D319" s="319"/>
      <c r="E319" s="352">
        <v>1</v>
      </c>
      <c r="F319" s="352">
        <v>1</v>
      </c>
      <c r="G319" s="352"/>
      <c r="H319" s="320" t="s">
        <v>205</v>
      </c>
      <c r="I319" s="321">
        <v>2.1412037037037038E-3</v>
      </c>
      <c r="J319" s="321">
        <v>1.6666666666666668E-3</v>
      </c>
      <c r="K319" s="321">
        <v>1.6203703703703703E-3</v>
      </c>
      <c r="L319" s="321">
        <v>9.4907407407407408E-4</v>
      </c>
      <c r="M319" s="321">
        <v>2.0486111111111113E-3</v>
      </c>
      <c r="N319" s="321">
        <v>2.1990740740740742E-3</v>
      </c>
      <c r="O319" s="321">
        <v>2.8009259259259259E-3</v>
      </c>
      <c r="P319" s="322">
        <f t="shared" si="29"/>
        <v>1.3425925925925926E-2</v>
      </c>
      <c r="Q319" s="323"/>
      <c r="R319" s="324"/>
      <c r="S319" s="324"/>
      <c r="T319" s="324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</row>
    <row r="320" spans="1:32" x14ac:dyDescent="0.2">
      <c r="A320" s="319">
        <v>40304</v>
      </c>
      <c r="B320" s="319" t="s">
        <v>472</v>
      </c>
      <c r="C320" s="326">
        <v>320</v>
      </c>
      <c r="D320" s="319"/>
      <c r="E320" s="352">
        <v>1</v>
      </c>
      <c r="F320" s="352">
        <v>1</v>
      </c>
      <c r="G320" s="352"/>
      <c r="H320" s="320" t="s">
        <v>213</v>
      </c>
      <c r="I320" s="321">
        <v>3.7037037037037034E-3</v>
      </c>
      <c r="J320" s="321">
        <v>2.7893518518518519E-3</v>
      </c>
      <c r="K320" s="321">
        <v>3.5995370370370369E-3</v>
      </c>
      <c r="L320" s="321">
        <v>1.9907407407407408E-3</v>
      </c>
      <c r="M320" s="321">
        <v>3.6226851851851854E-3</v>
      </c>
      <c r="N320" s="321">
        <v>4.0856481481481481E-3</v>
      </c>
      <c r="O320" s="321">
        <v>4.7337962962962958E-3</v>
      </c>
      <c r="P320" s="322">
        <f t="shared" si="29"/>
        <v>2.4525462962962961E-2</v>
      </c>
      <c r="Q320" s="323"/>
      <c r="R320" s="324"/>
      <c r="S320" s="324"/>
      <c r="T320" s="324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</row>
    <row r="321" spans="1:32" x14ac:dyDescent="0.2">
      <c r="A321" s="319">
        <v>39982</v>
      </c>
      <c r="B321" s="319" t="s">
        <v>472</v>
      </c>
      <c r="C321" s="326">
        <v>321</v>
      </c>
      <c r="D321" s="319"/>
      <c r="E321" s="352">
        <v>2</v>
      </c>
      <c r="F321" s="352">
        <v>1</v>
      </c>
      <c r="G321" s="352"/>
      <c r="H321" s="326" t="s">
        <v>214</v>
      </c>
      <c r="I321" s="321">
        <v>2.615740740740741E-3</v>
      </c>
      <c r="J321" s="321">
        <v>1.4583333333333334E-3</v>
      </c>
      <c r="K321" s="321">
        <v>1.8171296296296297E-3</v>
      </c>
      <c r="L321" s="321">
        <v>1.1458333333333333E-3</v>
      </c>
      <c r="M321" s="321">
        <v>2.1643518518518518E-3</v>
      </c>
      <c r="N321" s="321">
        <v>2.4652777777777776E-3</v>
      </c>
      <c r="O321" s="321">
        <v>3.3333333333333335E-3</v>
      </c>
      <c r="P321" s="322">
        <f t="shared" si="29"/>
        <v>1.5000000000000001E-2</v>
      </c>
      <c r="Q321" s="323"/>
      <c r="R321" s="324"/>
      <c r="S321" s="324"/>
      <c r="T321" s="324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</row>
    <row r="322" spans="1:32" x14ac:dyDescent="0.2">
      <c r="A322" s="319">
        <v>39982</v>
      </c>
      <c r="B322" s="319" t="s">
        <v>472</v>
      </c>
      <c r="C322" s="326">
        <v>322</v>
      </c>
      <c r="D322" s="319"/>
      <c r="E322" s="352">
        <v>2</v>
      </c>
      <c r="F322" s="352">
        <v>2</v>
      </c>
      <c r="G322" s="352"/>
      <c r="H322" s="326" t="s">
        <v>214</v>
      </c>
      <c r="I322" s="321">
        <v>2.7893518518518519E-3</v>
      </c>
      <c r="J322" s="321">
        <v>1.5277777777777779E-3</v>
      </c>
      <c r="K322" s="321">
        <v>1.8981481481481482E-3</v>
      </c>
      <c r="L322" s="321">
        <v>1.2268518518518518E-3</v>
      </c>
      <c r="M322" s="321">
        <v>2.1643518518518518E-3</v>
      </c>
      <c r="N322" s="321">
        <v>2.4652777777777776E-3</v>
      </c>
      <c r="O322" s="321">
        <v>2.9976851851851848E-3</v>
      </c>
      <c r="P322" s="322">
        <f t="shared" si="29"/>
        <v>1.5069444444444444E-2</v>
      </c>
      <c r="Q322" s="328">
        <f>SUM(P321:P322)</f>
        <v>3.0069444444444447E-2</v>
      </c>
      <c r="R322" s="324"/>
      <c r="S322" s="324"/>
      <c r="T322" s="324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</row>
    <row r="323" spans="1:32" x14ac:dyDescent="0.2">
      <c r="A323" s="319">
        <v>42178</v>
      </c>
      <c r="B323" s="319" t="s">
        <v>472</v>
      </c>
      <c r="C323" s="326">
        <v>323</v>
      </c>
      <c r="D323" s="319"/>
      <c r="E323" s="352">
        <v>5</v>
      </c>
      <c r="F323" s="352">
        <v>1</v>
      </c>
      <c r="G323" s="352"/>
      <c r="H323" s="326" t="s">
        <v>215</v>
      </c>
      <c r="I323" s="321">
        <v>3.2638888888888891E-3</v>
      </c>
      <c r="J323" s="321">
        <v>1.8518518518518519E-3</v>
      </c>
      <c r="K323" s="321">
        <v>2.2222222222222222E-3</v>
      </c>
      <c r="L323" s="321">
        <v>1.4120370370370369E-3</v>
      </c>
      <c r="M323" s="321">
        <v>2.662037037037037E-3</v>
      </c>
      <c r="N323" s="321">
        <v>3.1828703703703702E-3</v>
      </c>
      <c r="O323" s="321">
        <v>4.0740740740740737E-3</v>
      </c>
      <c r="P323" s="322">
        <f t="shared" si="29"/>
        <v>1.8668981481481481E-2</v>
      </c>
      <c r="Q323" s="328"/>
      <c r="R323" s="323"/>
      <c r="S323" s="324"/>
      <c r="T323" s="324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</row>
    <row r="324" spans="1:32" x14ac:dyDescent="0.2">
      <c r="A324" s="319">
        <v>42178</v>
      </c>
      <c r="B324" s="319" t="s">
        <v>472</v>
      </c>
      <c r="C324" s="326">
        <v>324</v>
      </c>
      <c r="D324" s="319"/>
      <c r="E324" s="352">
        <v>5</v>
      </c>
      <c r="F324" s="352">
        <v>2</v>
      </c>
      <c r="G324" s="352"/>
      <c r="H324" s="326" t="s">
        <v>215</v>
      </c>
      <c r="I324" s="321">
        <v>3.5069444444444445E-3</v>
      </c>
      <c r="J324" s="321">
        <v>2.0601851851851853E-3</v>
      </c>
      <c r="K324" s="321">
        <v>2.3726851851851851E-3</v>
      </c>
      <c r="L324" s="321">
        <v>1.4930555555555556E-3</v>
      </c>
      <c r="M324" s="321">
        <v>2.8356481481481483E-3</v>
      </c>
      <c r="N324" s="321">
        <v>2.9513888888888888E-3</v>
      </c>
      <c r="O324" s="321">
        <v>4.0972222222222226E-3</v>
      </c>
      <c r="P324" s="322">
        <f t="shared" si="29"/>
        <v>1.9317129629629632E-2</v>
      </c>
      <c r="Q324" s="328"/>
      <c r="R324" s="323"/>
      <c r="S324" s="324"/>
      <c r="T324" s="324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</row>
    <row r="325" spans="1:32" x14ac:dyDescent="0.2">
      <c r="A325" s="319">
        <v>42178</v>
      </c>
      <c r="B325" s="319" t="s">
        <v>472</v>
      </c>
      <c r="C325" s="326">
        <v>325</v>
      </c>
      <c r="D325" s="319"/>
      <c r="E325" s="352">
        <v>5</v>
      </c>
      <c r="F325" s="352">
        <v>3</v>
      </c>
      <c r="G325" s="352"/>
      <c r="H325" s="326" t="s">
        <v>215</v>
      </c>
      <c r="I325" s="321">
        <v>3.6226851851851854E-3</v>
      </c>
      <c r="J325" s="321">
        <v>2.0370370370370369E-3</v>
      </c>
      <c r="K325" s="321">
        <v>2.4537037037037036E-3</v>
      </c>
      <c r="L325" s="321">
        <v>1.5625000000000001E-3</v>
      </c>
      <c r="M325" s="321">
        <v>2.8356481481481483E-3</v>
      </c>
      <c r="N325" s="321">
        <v>3.1365740740740742E-3</v>
      </c>
      <c r="O325" s="321">
        <v>4.1666666666666666E-3</v>
      </c>
      <c r="P325" s="322">
        <f t="shared" si="29"/>
        <v>1.9814814814814813E-2</v>
      </c>
      <c r="Q325" s="328"/>
      <c r="R325" s="323"/>
      <c r="S325" s="324"/>
      <c r="T325" s="324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</row>
    <row r="326" spans="1:32" x14ac:dyDescent="0.2">
      <c r="A326" s="319">
        <v>42178</v>
      </c>
      <c r="B326" s="319" t="s">
        <v>472</v>
      </c>
      <c r="C326" s="326">
        <v>326</v>
      </c>
      <c r="D326" s="319"/>
      <c r="E326" s="352">
        <v>5</v>
      </c>
      <c r="F326" s="352">
        <v>4</v>
      </c>
      <c r="G326" s="352"/>
      <c r="H326" s="326" t="s">
        <v>215</v>
      </c>
      <c r="I326" s="321">
        <v>3.6574074074074074E-3</v>
      </c>
      <c r="J326" s="321">
        <v>2.0370370370370369E-3</v>
      </c>
      <c r="K326" s="321">
        <v>2.4537037037037036E-3</v>
      </c>
      <c r="L326" s="321">
        <v>1.6666666666666668E-3</v>
      </c>
      <c r="M326" s="321">
        <v>2.9050925925925928E-3</v>
      </c>
      <c r="N326" s="321">
        <v>3.1481481481481482E-3</v>
      </c>
      <c r="O326" s="321">
        <v>4.7106481481481478E-3</v>
      </c>
      <c r="P326" s="322">
        <f t="shared" si="29"/>
        <v>2.0578703703703703E-2</v>
      </c>
      <c r="Q326" s="328"/>
      <c r="R326" s="323"/>
      <c r="S326" s="324"/>
      <c r="T326" s="324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</row>
    <row r="327" spans="1:32" x14ac:dyDescent="0.2">
      <c r="A327" s="319">
        <v>42178</v>
      </c>
      <c r="B327" s="319" t="s">
        <v>472</v>
      </c>
      <c r="C327" s="326">
        <v>327</v>
      </c>
      <c r="D327" s="319"/>
      <c r="E327" s="352">
        <v>5</v>
      </c>
      <c r="F327" s="352">
        <v>5</v>
      </c>
      <c r="G327" s="352"/>
      <c r="H327" s="326" t="s">
        <v>215</v>
      </c>
      <c r="I327" s="321">
        <v>3.7152777777777778E-3</v>
      </c>
      <c r="J327" s="321">
        <v>2.0023148148148148E-3</v>
      </c>
      <c r="K327" s="321">
        <v>2.6041666666666665E-3</v>
      </c>
      <c r="L327" s="321">
        <v>1.7013888888888888E-3</v>
      </c>
      <c r="M327" s="321">
        <v>2.8472222222222223E-3</v>
      </c>
      <c r="N327" s="321">
        <v>3.0092592592592593E-3</v>
      </c>
      <c r="O327" s="321">
        <v>3.7731481481481483E-3</v>
      </c>
      <c r="P327" s="322">
        <f t="shared" si="29"/>
        <v>1.9652777777777779E-2</v>
      </c>
      <c r="Q327" s="328"/>
      <c r="R327" s="325"/>
      <c r="S327" s="324"/>
      <c r="T327" s="377">
        <f>SUM(P323:P327)</f>
        <v>9.8032407407407415E-2</v>
      </c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</row>
    <row r="328" spans="1:32" x14ac:dyDescent="0.2">
      <c r="A328" s="319">
        <v>38595</v>
      </c>
      <c r="B328" s="319" t="s">
        <v>472</v>
      </c>
      <c r="C328" s="326">
        <v>328</v>
      </c>
      <c r="D328" s="319"/>
      <c r="E328" s="352">
        <v>2</v>
      </c>
      <c r="F328" s="352">
        <v>1</v>
      </c>
      <c r="G328" s="352"/>
      <c r="H328" s="320" t="s">
        <v>216</v>
      </c>
      <c r="I328" s="321">
        <v>2.4074074074074076E-3</v>
      </c>
      <c r="J328" s="321">
        <v>1.5624999999999999E-3</v>
      </c>
      <c r="K328" s="321">
        <v>1.6666666666666668E-3</v>
      </c>
      <c r="L328" s="321">
        <v>1.0185185185185186E-3</v>
      </c>
      <c r="M328" s="321">
        <v>1.9791666666666668E-3</v>
      </c>
      <c r="N328" s="321">
        <v>2.2106481481481478E-3</v>
      </c>
      <c r="O328" s="321">
        <v>2.8819444444444444E-3</v>
      </c>
      <c r="P328" s="322">
        <f t="shared" ref="P328:P330" si="30">SUM(I328:O328)</f>
        <v>1.3726851851851851E-2</v>
      </c>
      <c r="Q328" s="323"/>
      <c r="R328" s="324"/>
      <c r="S328" s="324"/>
      <c r="T328" s="324"/>
      <c r="U328" s="312"/>
      <c r="V328" s="312"/>
      <c r="W328" s="312"/>
      <c r="X328" s="312"/>
      <c r="Y328" s="312"/>
      <c r="Z328" s="312"/>
      <c r="AA328" s="312"/>
      <c r="AB328" s="313"/>
      <c r="AC328" s="356"/>
      <c r="AD328" s="109"/>
      <c r="AE328" s="109"/>
      <c r="AF328" s="109"/>
    </row>
    <row r="329" spans="1:32" x14ac:dyDescent="0.2">
      <c r="A329" s="319">
        <v>38595</v>
      </c>
      <c r="B329" s="319" t="s">
        <v>472</v>
      </c>
      <c r="C329" s="326">
        <v>329</v>
      </c>
      <c r="D329" s="319"/>
      <c r="E329" s="352">
        <v>2</v>
      </c>
      <c r="F329" s="352">
        <v>2</v>
      </c>
      <c r="G329" s="352"/>
      <c r="H329" s="320" t="s">
        <v>216</v>
      </c>
      <c r="I329" s="321">
        <v>2.488425925925926E-3</v>
      </c>
      <c r="J329" s="321">
        <v>1.6319444444444445E-3</v>
      </c>
      <c r="K329" s="321">
        <v>1.712962962962963E-3</v>
      </c>
      <c r="L329" s="321">
        <v>9.9537037037037042E-4</v>
      </c>
      <c r="M329" s="321">
        <v>2.0833333333333333E-3</v>
      </c>
      <c r="N329" s="321">
        <v>2.1874999999999998E-3</v>
      </c>
      <c r="O329" s="321">
        <v>2.7777777777777779E-3</v>
      </c>
      <c r="P329" s="322">
        <f t="shared" si="30"/>
        <v>1.3877314814814816E-2</v>
      </c>
      <c r="Q329" s="328">
        <f>SUM(P328:P329)</f>
        <v>2.7604166666666666E-2</v>
      </c>
      <c r="R329" s="324"/>
      <c r="S329" s="324"/>
      <c r="T329" s="324"/>
      <c r="U329" s="312"/>
      <c r="V329" s="312"/>
      <c r="W329" s="312"/>
      <c r="X329" s="312"/>
      <c r="Y329" s="312"/>
      <c r="Z329" s="312"/>
      <c r="AA329" s="312"/>
      <c r="AB329" s="313"/>
      <c r="AC329" s="359"/>
      <c r="AD329" s="109"/>
      <c r="AE329" s="109"/>
      <c r="AF329" s="109"/>
    </row>
    <row r="330" spans="1:32" x14ac:dyDescent="0.2">
      <c r="A330" s="319">
        <v>39268</v>
      </c>
      <c r="B330" s="319" t="s">
        <v>472</v>
      </c>
      <c r="C330" s="326">
        <v>330</v>
      </c>
      <c r="D330" s="319"/>
      <c r="E330" s="352">
        <v>1</v>
      </c>
      <c r="F330" s="352">
        <v>1</v>
      </c>
      <c r="G330" s="352"/>
      <c r="H330" s="324" t="s">
        <v>216</v>
      </c>
      <c r="I330" s="321">
        <v>2.2916666666666667E-3</v>
      </c>
      <c r="J330" s="321">
        <v>1.423611111111111E-3</v>
      </c>
      <c r="K330" s="321">
        <v>1.6435185185185183E-3</v>
      </c>
      <c r="L330" s="321">
        <v>8.9120370370370362E-4</v>
      </c>
      <c r="M330" s="321">
        <v>2.1064814814814813E-3</v>
      </c>
      <c r="N330" s="321">
        <v>2.2222222222222222E-3</v>
      </c>
      <c r="O330" s="321">
        <v>2.8009259259259259E-3</v>
      </c>
      <c r="P330" s="322">
        <f t="shared" si="30"/>
        <v>1.3379629629629628E-2</v>
      </c>
      <c r="Q330" s="338"/>
      <c r="R330" s="324"/>
      <c r="S330" s="324"/>
      <c r="T330" s="324"/>
      <c r="U330" s="316"/>
      <c r="V330" s="316"/>
      <c r="W330" s="316"/>
      <c r="X330" s="316"/>
      <c r="Y330" s="316"/>
      <c r="Z330" s="316"/>
      <c r="AA330" s="316"/>
      <c r="AB330" s="317"/>
      <c r="AC330" s="109"/>
      <c r="AD330" s="109"/>
      <c r="AE330" s="109"/>
      <c r="AF330" s="109"/>
    </row>
    <row r="331" spans="1:32" x14ac:dyDescent="0.2">
      <c r="A331" s="319">
        <v>39982</v>
      </c>
      <c r="B331" s="319" t="s">
        <v>472</v>
      </c>
      <c r="C331" s="326">
        <v>331</v>
      </c>
      <c r="D331" s="319"/>
      <c r="E331" s="352">
        <v>1</v>
      </c>
      <c r="F331" s="352">
        <v>1</v>
      </c>
      <c r="G331" s="352"/>
      <c r="H331" s="320" t="s">
        <v>216</v>
      </c>
      <c r="I331" s="321">
        <v>2.3263888888888887E-3</v>
      </c>
      <c r="J331" s="321">
        <v>1.5393518518518519E-3</v>
      </c>
      <c r="K331" s="321">
        <v>1.6550925925925926E-3</v>
      </c>
      <c r="L331" s="321">
        <v>9.1435185185185185E-4</v>
      </c>
      <c r="M331" s="321">
        <v>2.1296296296296298E-3</v>
      </c>
      <c r="N331" s="321">
        <v>2.1990740740740742E-3</v>
      </c>
      <c r="O331" s="321">
        <v>2.8356481481481479E-3</v>
      </c>
      <c r="P331" s="322">
        <f t="shared" ref="P331:P344" si="31">SUM(I331:O331)</f>
        <v>1.3599537037037037E-2</v>
      </c>
      <c r="Q331" s="323"/>
      <c r="R331" s="324"/>
      <c r="S331" s="324"/>
      <c r="T331" s="324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</row>
    <row r="332" spans="1:32" x14ac:dyDescent="0.2">
      <c r="A332" s="319">
        <v>40304</v>
      </c>
      <c r="B332" s="319" t="s">
        <v>472</v>
      </c>
      <c r="C332" s="326">
        <v>332</v>
      </c>
      <c r="D332" s="319"/>
      <c r="E332" s="352">
        <v>1</v>
      </c>
      <c r="F332" s="352">
        <v>1</v>
      </c>
      <c r="G332" s="352"/>
      <c r="H332" s="320" t="s">
        <v>216</v>
      </c>
      <c r="I332" s="321">
        <v>2.2916666666666667E-3</v>
      </c>
      <c r="J332" s="321">
        <v>1.5162037037037036E-3</v>
      </c>
      <c r="K332" s="321">
        <v>1.7824074074074072E-3</v>
      </c>
      <c r="L332" s="321">
        <v>9.2592592592592585E-4</v>
      </c>
      <c r="M332" s="321">
        <v>1.9675925925925928E-3</v>
      </c>
      <c r="N332" s="321">
        <v>2.1759259259259258E-3</v>
      </c>
      <c r="O332" s="321">
        <v>2.7546296296296294E-3</v>
      </c>
      <c r="P332" s="322">
        <f t="shared" si="31"/>
        <v>1.3414351851851849E-2</v>
      </c>
      <c r="Q332" s="323"/>
      <c r="R332" s="324"/>
      <c r="S332" s="324"/>
      <c r="T332" s="324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</row>
    <row r="333" spans="1:32" x14ac:dyDescent="0.2">
      <c r="A333" s="319">
        <v>36657</v>
      </c>
      <c r="B333" s="319" t="s">
        <v>472</v>
      </c>
      <c r="C333" s="326">
        <v>333</v>
      </c>
      <c r="D333" s="319"/>
      <c r="E333" s="352">
        <v>2</v>
      </c>
      <c r="F333" s="352">
        <v>1</v>
      </c>
      <c r="G333" s="352"/>
      <c r="H333" s="326" t="s">
        <v>220</v>
      </c>
      <c r="I333" s="327">
        <v>2.3611111111111111E-3</v>
      </c>
      <c r="J333" s="327">
        <v>1.4583333333333334E-3</v>
      </c>
      <c r="K333" s="327">
        <v>1.6435185185185183E-3</v>
      </c>
      <c r="L333" s="327">
        <v>1.1226851851851851E-3</v>
      </c>
      <c r="M333" s="327">
        <v>1.9212962962962962E-3</v>
      </c>
      <c r="N333" s="327">
        <v>2.2916666666666667E-3</v>
      </c>
      <c r="O333" s="327">
        <v>3.1250000000000002E-3</v>
      </c>
      <c r="P333" s="328">
        <f t="shared" si="31"/>
        <v>1.3923611111111109E-2</v>
      </c>
      <c r="Q333" s="328"/>
      <c r="R333" s="324"/>
      <c r="S333" s="324"/>
      <c r="T333" s="324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</row>
    <row r="334" spans="1:32" x14ac:dyDescent="0.2">
      <c r="A334" s="319">
        <v>36657</v>
      </c>
      <c r="B334" s="319" t="s">
        <v>472</v>
      </c>
      <c r="C334" s="326">
        <v>334</v>
      </c>
      <c r="D334" s="319"/>
      <c r="E334" s="352">
        <v>2</v>
      </c>
      <c r="F334" s="352">
        <v>2</v>
      </c>
      <c r="G334" s="352"/>
      <c r="H334" s="326" t="s">
        <v>220</v>
      </c>
      <c r="I334" s="327">
        <v>2.5231481481481481E-3</v>
      </c>
      <c r="J334" s="327">
        <v>1.6782407407407406E-3</v>
      </c>
      <c r="K334" s="327">
        <v>1.6666666666666668E-3</v>
      </c>
      <c r="L334" s="327">
        <v>1.1342592592592591E-3</v>
      </c>
      <c r="M334" s="327">
        <v>2.0138888888888888E-3</v>
      </c>
      <c r="N334" s="327">
        <v>2.3263888888888887E-3</v>
      </c>
      <c r="O334" s="327">
        <v>3.0555555555555557E-3</v>
      </c>
      <c r="P334" s="328">
        <f t="shared" si="31"/>
        <v>1.4398148148148148E-2</v>
      </c>
      <c r="Q334" s="328">
        <f>SUM(P333+P334)</f>
        <v>2.8321759259259255E-2</v>
      </c>
      <c r="R334" s="324"/>
      <c r="S334" s="324"/>
      <c r="T334" s="324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</row>
    <row r="335" spans="1:32" x14ac:dyDescent="0.2">
      <c r="A335" s="319">
        <v>37042</v>
      </c>
      <c r="B335" s="319" t="s">
        <v>472</v>
      </c>
      <c r="C335" s="326">
        <v>335</v>
      </c>
      <c r="D335" s="319"/>
      <c r="E335" s="352">
        <v>2</v>
      </c>
      <c r="F335" s="352">
        <v>1</v>
      </c>
      <c r="G335" s="352"/>
      <c r="H335" s="326" t="s">
        <v>220</v>
      </c>
      <c r="I335" s="327">
        <v>2.3032407407407407E-3</v>
      </c>
      <c r="J335" s="327">
        <v>1.5162037037037036E-3</v>
      </c>
      <c r="K335" s="327">
        <v>1.5856481481481479E-3</v>
      </c>
      <c r="L335" s="327">
        <v>1.0532407407407407E-3</v>
      </c>
      <c r="M335" s="327">
        <v>1.8634259259259261E-3</v>
      </c>
      <c r="N335" s="327">
        <v>2.2685185185185182E-3</v>
      </c>
      <c r="O335" s="327">
        <v>2.9282407407407412E-3</v>
      </c>
      <c r="P335" s="328">
        <f t="shared" si="31"/>
        <v>1.351851851851852E-2</v>
      </c>
      <c r="Q335" s="328"/>
      <c r="R335" s="324"/>
      <c r="S335" s="324"/>
      <c r="T335" s="324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</row>
    <row r="336" spans="1:32" x14ac:dyDescent="0.2">
      <c r="A336" s="319">
        <v>37042</v>
      </c>
      <c r="B336" s="319" t="s">
        <v>472</v>
      </c>
      <c r="C336" s="326">
        <v>336</v>
      </c>
      <c r="D336" s="319"/>
      <c r="E336" s="352">
        <v>2</v>
      </c>
      <c r="F336" s="352">
        <v>2</v>
      </c>
      <c r="G336" s="352"/>
      <c r="H336" s="326" t="s">
        <v>220</v>
      </c>
      <c r="I336" s="327">
        <v>2.4537037037037036E-3</v>
      </c>
      <c r="J336" s="327">
        <v>1.5856481481481479E-3</v>
      </c>
      <c r="K336" s="327">
        <v>1.6435185185185183E-3</v>
      </c>
      <c r="L336" s="327">
        <v>1.0300925925925926E-3</v>
      </c>
      <c r="M336" s="327">
        <v>1.9560185185185184E-3</v>
      </c>
      <c r="N336" s="327">
        <v>2.3379629629629631E-3</v>
      </c>
      <c r="O336" s="327">
        <v>3.0092592592592588E-3</v>
      </c>
      <c r="P336" s="328">
        <f t="shared" si="31"/>
        <v>1.4016203703703703E-2</v>
      </c>
      <c r="Q336" s="328">
        <f>SUM(P335+P336)</f>
        <v>2.7534722222222224E-2</v>
      </c>
      <c r="R336" s="324"/>
      <c r="S336" s="324"/>
      <c r="T336" s="324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</row>
    <row r="337" spans="1:32" x14ac:dyDescent="0.2">
      <c r="A337" s="319">
        <v>37399</v>
      </c>
      <c r="B337" s="319" t="s">
        <v>472</v>
      </c>
      <c r="C337" s="326">
        <v>337</v>
      </c>
      <c r="D337" s="319"/>
      <c r="E337" s="352">
        <v>2</v>
      </c>
      <c r="F337" s="352">
        <v>1</v>
      </c>
      <c r="G337" s="352"/>
      <c r="H337" s="326" t="s">
        <v>220</v>
      </c>
      <c r="I337" s="327">
        <v>2.3263888888888887E-3</v>
      </c>
      <c r="J337" s="327">
        <v>1.4351851851851854E-3</v>
      </c>
      <c r="K337" s="327">
        <v>1.6087962962962963E-3</v>
      </c>
      <c r="L337" s="327">
        <v>1.0185185185185186E-3</v>
      </c>
      <c r="M337" s="327">
        <v>1.8634259259259261E-3</v>
      </c>
      <c r="N337" s="327">
        <v>2.2106481481481478E-3</v>
      </c>
      <c r="O337" s="327">
        <v>2.9282407407407412E-3</v>
      </c>
      <c r="P337" s="328">
        <f t="shared" si="31"/>
        <v>1.3391203703703704E-2</v>
      </c>
      <c r="Q337" s="323"/>
      <c r="R337" s="324"/>
      <c r="S337" s="324"/>
      <c r="T337" s="324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</row>
    <row r="338" spans="1:32" x14ac:dyDescent="0.2">
      <c r="A338" s="319">
        <v>37399</v>
      </c>
      <c r="B338" s="319" t="s">
        <v>472</v>
      </c>
      <c r="C338" s="326">
        <v>338</v>
      </c>
      <c r="D338" s="319"/>
      <c r="E338" s="352">
        <v>2</v>
      </c>
      <c r="F338" s="352">
        <v>2</v>
      </c>
      <c r="G338" s="352"/>
      <c r="H338" s="326" t="s">
        <v>220</v>
      </c>
      <c r="I338" s="327">
        <v>2.4652777777777776E-3</v>
      </c>
      <c r="J338" s="327">
        <v>1.5046296296296294E-3</v>
      </c>
      <c r="K338" s="327">
        <v>1.689814814814815E-3</v>
      </c>
      <c r="L338" s="327">
        <v>1.0185185185185186E-3</v>
      </c>
      <c r="M338" s="327">
        <v>2.0254629629629629E-3</v>
      </c>
      <c r="N338" s="327">
        <v>2.2569444444444447E-3</v>
      </c>
      <c r="O338" s="327">
        <v>2.9629629629629628E-3</v>
      </c>
      <c r="P338" s="328">
        <f t="shared" si="31"/>
        <v>1.3923611111111111E-2</v>
      </c>
      <c r="Q338" s="328">
        <f>SUM(P337+P338)</f>
        <v>2.7314814814814813E-2</v>
      </c>
      <c r="R338" s="324"/>
      <c r="S338" s="324"/>
      <c r="T338" s="324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</row>
    <row r="339" spans="1:32" x14ac:dyDescent="0.2">
      <c r="A339" s="319">
        <v>37497</v>
      </c>
      <c r="B339" s="319" t="s">
        <v>472</v>
      </c>
      <c r="C339" s="326">
        <v>339</v>
      </c>
      <c r="D339" s="319"/>
      <c r="E339" s="352">
        <v>2</v>
      </c>
      <c r="F339" s="352">
        <v>1</v>
      </c>
      <c r="G339" s="352"/>
      <c r="H339" s="326" t="s">
        <v>220</v>
      </c>
      <c r="I339" s="327">
        <v>2.2685185185185182E-3</v>
      </c>
      <c r="J339" s="327">
        <v>1.3541666666666667E-3</v>
      </c>
      <c r="K339" s="327">
        <v>1.5740740740740741E-3</v>
      </c>
      <c r="L339" s="327">
        <v>9.9537037037037042E-4</v>
      </c>
      <c r="M339" s="327">
        <v>1.8287037037037037E-3</v>
      </c>
      <c r="N339" s="327">
        <v>2.1759259259259258E-3</v>
      </c>
      <c r="O339" s="327">
        <v>2.8124999999999999E-3</v>
      </c>
      <c r="P339" s="328">
        <f t="shared" si="31"/>
        <v>1.3009259259259259E-2</v>
      </c>
      <c r="Q339" s="328"/>
      <c r="R339" s="327"/>
      <c r="S339" s="324"/>
      <c r="T339" s="324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</row>
    <row r="340" spans="1:32" x14ac:dyDescent="0.2">
      <c r="A340" s="319">
        <v>37497</v>
      </c>
      <c r="B340" s="319" t="s">
        <v>472</v>
      </c>
      <c r="C340" s="326">
        <v>340</v>
      </c>
      <c r="D340" s="319"/>
      <c r="E340" s="352">
        <v>2</v>
      </c>
      <c r="F340" s="352">
        <v>2</v>
      </c>
      <c r="G340" s="352"/>
      <c r="H340" s="326" t="s">
        <v>220</v>
      </c>
      <c r="I340" s="327">
        <v>2.4074074074074076E-3</v>
      </c>
      <c r="J340" s="327">
        <v>1.4699074074074074E-3</v>
      </c>
      <c r="K340" s="327">
        <v>1.6319444444444445E-3</v>
      </c>
      <c r="L340" s="327">
        <v>1.0185185185185186E-3</v>
      </c>
      <c r="M340" s="327">
        <v>1.8981481481481482E-3</v>
      </c>
      <c r="N340" s="327">
        <v>2.2222222222222222E-3</v>
      </c>
      <c r="O340" s="327">
        <v>2.8587962962962963E-3</v>
      </c>
      <c r="P340" s="328">
        <f t="shared" si="31"/>
        <v>1.3506944444444446E-2</v>
      </c>
      <c r="Q340" s="328">
        <f>SUM(P340+P339)</f>
        <v>2.6516203703703705E-2</v>
      </c>
      <c r="R340" s="327"/>
      <c r="S340" s="324"/>
      <c r="T340" s="324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</row>
    <row r="341" spans="1:32" x14ac:dyDescent="0.2">
      <c r="A341" s="319">
        <v>37756</v>
      </c>
      <c r="B341" s="319" t="s">
        <v>472</v>
      </c>
      <c r="C341" s="326">
        <v>341</v>
      </c>
      <c r="D341" s="319"/>
      <c r="E341" s="352">
        <v>2</v>
      </c>
      <c r="F341" s="352">
        <v>1</v>
      </c>
      <c r="G341" s="352"/>
      <c r="H341" s="326" t="s">
        <v>220</v>
      </c>
      <c r="I341" s="327">
        <v>2.2685185185185182E-3</v>
      </c>
      <c r="J341" s="327">
        <v>1.5046296296296294E-3</v>
      </c>
      <c r="K341" s="327">
        <v>1.6087962962962963E-3</v>
      </c>
      <c r="L341" s="327">
        <v>1.0069444444444444E-3</v>
      </c>
      <c r="M341" s="327">
        <v>1.8171296296296297E-3</v>
      </c>
      <c r="N341" s="327">
        <v>2.2337962962962967E-3</v>
      </c>
      <c r="O341" s="327">
        <v>2.9629629629629628E-3</v>
      </c>
      <c r="P341" s="328">
        <f t="shared" si="31"/>
        <v>1.3402777777777777E-2</v>
      </c>
      <c r="Q341" s="328"/>
      <c r="R341" s="325"/>
      <c r="S341" s="325"/>
      <c r="T341" s="325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</row>
    <row r="342" spans="1:32" x14ac:dyDescent="0.2">
      <c r="A342" s="319">
        <v>37756</v>
      </c>
      <c r="B342" s="319" t="s">
        <v>472</v>
      </c>
      <c r="C342" s="326">
        <v>342</v>
      </c>
      <c r="D342" s="319"/>
      <c r="E342" s="352">
        <v>2</v>
      </c>
      <c r="F342" s="352">
        <v>2</v>
      </c>
      <c r="G342" s="352"/>
      <c r="H342" s="326" t="s">
        <v>220</v>
      </c>
      <c r="I342" s="327">
        <v>2.5462962962962961E-3</v>
      </c>
      <c r="J342" s="327">
        <v>1.689814814814815E-3</v>
      </c>
      <c r="K342" s="327">
        <v>1.689814814814815E-3</v>
      </c>
      <c r="L342" s="327">
        <v>1.0648148148148147E-3</v>
      </c>
      <c r="M342" s="327">
        <v>1.8749999999999999E-3</v>
      </c>
      <c r="N342" s="327">
        <v>2.2569444444444447E-3</v>
      </c>
      <c r="O342" s="327">
        <v>2.9050925925925928E-3</v>
      </c>
      <c r="P342" s="328">
        <f t="shared" si="31"/>
        <v>1.4027777777777778E-2</v>
      </c>
      <c r="Q342" s="328">
        <f>SUM(P342+P341)</f>
        <v>2.7430555555555555E-2</v>
      </c>
      <c r="R342" s="326"/>
      <c r="S342" s="326"/>
      <c r="T342" s="324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</row>
    <row r="343" spans="1:32" x14ac:dyDescent="0.2">
      <c r="A343" s="319">
        <v>38132</v>
      </c>
      <c r="B343" s="319" t="s">
        <v>472</v>
      </c>
      <c r="C343" s="326">
        <v>343</v>
      </c>
      <c r="D343" s="319"/>
      <c r="E343" s="352">
        <v>2</v>
      </c>
      <c r="F343" s="352">
        <v>1</v>
      </c>
      <c r="G343" s="352"/>
      <c r="H343" s="326" t="s">
        <v>220</v>
      </c>
      <c r="I343" s="327">
        <v>2.3958333333333336E-3</v>
      </c>
      <c r="J343" s="327">
        <v>1.4467592592592594E-3</v>
      </c>
      <c r="K343" s="327">
        <v>1.6550925925925926E-3</v>
      </c>
      <c r="L343" s="327">
        <v>1.0648148148148147E-3</v>
      </c>
      <c r="M343" s="327">
        <v>1.8865740740740742E-3</v>
      </c>
      <c r="N343" s="327">
        <v>2.2916666666666667E-3</v>
      </c>
      <c r="O343" s="327">
        <v>2.9282407407407412E-3</v>
      </c>
      <c r="P343" s="328">
        <f t="shared" si="31"/>
        <v>1.3668981481481483E-2</v>
      </c>
      <c r="Q343" s="323"/>
      <c r="R343" s="326"/>
      <c r="S343" s="326"/>
      <c r="T343" s="324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</row>
    <row r="344" spans="1:32" x14ac:dyDescent="0.2">
      <c r="A344" s="319">
        <v>38132</v>
      </c>
      <c r="B344" s="319" t="s">
        <v>472</v>
      </c>
      <c r="C344" s="326">
        <v>344</v>
      </c>
      <c r="D344" s="319"/>
      <c r="E344" s="352">
        <v>2</v>
      </c>
      <c r="F344" s="352">
        <v>2</v>
      </c>
      <c r="G344" s="352"/>
      <c r="H344" s="326" t="s">
        <v>220</v>
      </c>
      <c r="I344" s="327">
        <v>2.5578703703703705E-3</v>
      </c>
      <c r="J344" s="327">
        <v>1.5856481481481479E-3</v>
      </c>
      <c r="K344" s="327">
        <v>1.7013888888888892E-3</v>
      </c>
      <c r="L344" s="327">
        <v>1.1458333333333333E-3</v>
      </c>
      <c r="M344" s="327">
        <v>1.9791666666666668E-3</v>
      </c>
      <c r="N344" s="327">
        <v>2.3495370370370371E-3</v>
      </c>
      <c r="O344" s="327">
        <v>3.0092592592592588E-3</v>
      </c>
      <c r="P344" s="328">
        <f t="shared" si="31"/>
        <v>1.4328703703703705E-2</v>
      </c>
      <c r="Q344" s="328">
        <f>P343+P344</f>
        <v>2.7997685185185188E-2</v>
      </c>
      <c r="R344" s="324"/>
      <c r="S344" s="324"/>
      <c r="T344" s="324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</row>
    <row r="345" spans="1:32" x14ac:dyDescent="0.2">
      <c r="A345" s="319">
        <v>38595</v>
      </c>
      <c r="B345" s="319" t="s">
        <v>472</v>
      </c>
      <c r="C345" s="326">
        <v>345</v>
      </c>
      <c r="D345" s="319"/>
      <c r="E345" s="352">
        <v>2</v>
      </c>
      <c r="F345" s="352">
        <v>1</v>
      </c>
      <c r="G345" s="352"/>
      <c r="H345" s="324" t="s">
        <v>220</v>
      </c>
      <c r="I345" s="327">
        <v>2.4768518518518516E-3</v>
      </c>
      <c r="J345" s="327">
        <v>1.5624999999999999E-3</v>
      </c>
      <c r="K345" s="327">
        <v>1.6782407407407406E-3</v>
      </c>
      <c r="L345" s="327">
        <v>1.1111111111111111E-3</v>
      </c>
      <c r="M345" s="327">
        <v>1.8287037037037037E-3</v>
      </c>
      <c r="N345" s="327">
        <v>2.2685185185185182E-3</v>
      </c>
      <c r="O345" s="327">
        <v>2.9861111111111113E-3</v>
      </c>
      <c r="P345" s="328">
        <f t="shared" ref="P345:P346" si="32">SUM(I345:O345)</f>
        <v>1.3912037037037037E-2</v>
      </c>
      <c r="Q345" s="323"/>
      <c r="R345" s="324"/>
      <c r="S345" s="324"/>
      <c r="T345" s="324"/>
      <c r="U345" s="316"/>
      <c r="V345" s="316"/>
      <c r="W345" s="316"/>
      <c r="X345" s="316"/>
      <c r="Y345" s="316"/>
      <c r="Z345" s="316"/>
      <c r="AA345" s="316"/>
      <c r="AB345" s="354"/>
      <c r="AC345" s="354"/>
      <c r="AD345" s="109"/>
      <c r="AE345" s="109"/>
      <c r="AF345" s="109"/>
    </row>
    <row r="346" spans="1:32" x14ac:dyDescent="0.2">
      <c r="A346" s="319">
        <v>38595</v>
      </c>
      <c r="B346" s="319" t="s">
        <v>472</v>
      </c>
      <c r="C346" s="326">
        <v>346</v>
      </c>
      <c r="D346" s="319"/>
      <c r="E346" s="352">
        <v>2</v>
      </c>
      <c r="F346" s="352">
        <v>2</v>
      </c>
      <c r="G346" s="352"/>
      <c r="H346" s="326" t="s">
        <v>220</v>
      </c>
      <c r="I346" s="327">
        <v>2.5925925925925925E-3</v>
      </c>
      <c r="J346" s="327">
        <v>1.6087962962962963E-3</v>
      </c>
      <c r="K346" s="327">
        <v>1.736111111111111E-3</v>
      </c>
      <c r="L346" s="327">
        <v>1.1574074074074073E-3</v>
      </c>
      <c r="M346" s="327">
        <v>2.0601851851851853E-3</v>
      </c>
      <c r="N346" s="327">
        <v>2.4189814814814816E-3</v>
      </c>
      <c r="O346" s="327">
        <v>3.0439814814814821E-3</v>
      </c>
      <c r="P346" s="328">
        <f t="shared" si="32"/>
        <v>1.4618055555555558E-2</v>
      </c>
      <c r="Q346" s="328">
        <f>P345+P346</f>
        <v>2.8530092592592593E-2</v>
      </c>
      <c r="R346" s="324"/>
      <c r="S346" s="324"/>
      <c r="T346" s="324"/>
      <c r="U346" s="316"/>
      <c r="V346" s="316"/>
      <c r="W346" s="316"/>
      <c r="X346" s="316"/>
      <c r="Y346" s="316"/>
      <c r="Z346" s="316"/>
      <c r="AA346" s="316"/>
      <c r="AB346" s="354"/>
      <c r="AC346" s="317"/>
      <c r="AD346" s="109"/>
      <c r="AE346" s="109"/>
      <c r="AF346" s="109"/>
    </row>
    <row r="347" spans="1:32" x14ac:dyDescent="0.2">
      <c r="A347" s="319">
        <v>39268</v>
      </c>
      <c r="B347" s="319" t="s">
        <v>472</v>
      </c>
      <c r="C347" s="326">
        <v>347</v>
      </c>
      <c r="D347" s="319"/>
      <c r="E347" s="352">
        <v>2</v>
      </c>
      <c r="F347" s="352">
        <v>1</v>
      </c>
      <c r="G347" s="352"/>
      <c r="H347" s="376" t="s">
        <v>220</v>
      </c>
      <c r="I347" s="327">
        <v>2.3148148148148151E-3</v>
      </c>
      <c r="J347" s="327">
        <v>1.3888888888888889E-3</v>
      </c>
      <c r="K347" s="327">
        <v>1.5856481481481479E-3</v>
      </c>
      <c r="L347" s="327">
        <v>1.0532407407407407E-3</v>
      </c>
      <c r="M347" s="327">
        <v>1.8750000000000001E-3</v>
      </c>
      <c r="N347" s="327">
        <v>2.2800925925925927E-3</v>
      </c>
      <c r="O347" s="327">
        <v>2.8935185185185188E-3</v>
      </c>
      <c r="P347" s="328">
        <f t="shared" ref="P347:P350" si="33">SUM(I347:O347)</f>
        <v>1.3391203703703704E-2</v>
      </c>
      <c r="Q347" s="323"/>
      <c r="R347" s="324"/>
      <c r="S347" s="324"/>
      <c r="T347" s="324"/>
      <c r="U347" s="316"/>
      <c r="V347" s="316"/>
      <c r="W347" s="316"/>
      <c r="X347" s="316"/>
      <c r="Y347" s="316"/>
      <c r="Z347" s="316"/>
      <c r="AA347" s="316"/>
      <c r="AB347" s="357"/>
      <c r="AC347" s="357"/>
      <c r="AD347" s="109"/>
      <c r="AE347" s="109"/>
      <c r="AF347" s="109"/>
    </row>
    <row r="348" spans="1:32" x14ac:dyDescent="0.2">
      <c r="A348" s="319">
        <v>39268</v>
      </c>
      <c r="B348" s="319" t="s">
        <v>472</v>
      </c>
      <c r="C348" s="326">
        <v>348</v>
      </c>
      <c r="D348" s="319"/>
      <c r="E348" s="352">
        <v>2</v>
      </c>
      <c r="F348" s="352">
        <v>2</v>
      </c>
      <c r="G348" s="352"/>
      <c r="H348" s="326" t="s">
        <v>220</v>
      </c>
      <c r="I348" s="327">
        <v>2.4074074074074076E-3</v>
      </c>
      <c r="J348" s="327">
        <v>1.4583333333333334E-3</v>
      </c>
      <c r="K348" s="327">
        <v>1.6203703703703703E-3</v>
      </c>
      <c r="L348" s="327">
        <v>1.0648148148148147E-3</v>
      </c>
      <c r="M348" s="327">
        <v>1.9444444444444442E-3</v>
      </c>
      <c r="N348" s="327">
        <v>2.2916666666666667E-3</v>
      </c>
      <c r="O348" s="327">
        <v>2.9050925925925928E-3</v>
      </c>
      <c r="P348" s="328">
        <f t="shared" si="33"/>
        <v>1.3692129629629629E-2</v>
      </c>
      <c r="Q348" s="328">
        <f>P347+P348</f>
        <v>2.7083333333333334E-2</v>
      </c>
      <c r="R348" s="324"/>
      <c r="S348" s="324"/>
      <c r="T348" s="324"/>
      <c r="U348" s="316"/>
      <c r="V348" s="316"/>
      <c r="W348" s="316"/>
      <c r="X348" s="316"/>
      <c r="Y348" s="316"/>
      <c r="Z348" s="316"/>
      <c r="AA348" s="316"/>
      <c r="AB348" s="357"/>
      <c r="AC348" s="357"/>
      <c r="AD348" s="109"/>
      <c r="AE348" s="109"/>
      <c r="AF348" s="109"/>
    </row>
    <row r="349" spans="1:32" x14ac:dyDescent="0.2">
      <c r="A349" s="319">
        <v>39584</v>
      </c>
      <c r="B349" s="319" t="s">
        <v>472</v>
      </c>
      <c r="C349" s="326">
        <v>349</v>
      </c>
      <c r="D349" s="319"/>
      <c r="E349" s="352">
        <v>2</v>
      </c>
      <c r="F349" s="352">
        <v>1</v>
      </c>
      <c r="G349" s="352"/>
      <c r="H349" s="326" t="s">
        <v>220</v>
      </c>
      <c r="I349" s="327">
        <v>2.488425925925926E-3</v>
      </c>
      <c r="J349" s="327">
        <v>1.423611111111111E-3</v>
      </c>
      <c r="K349" s="327">
        <v>1.6782407407407406E-3</v>
      </c>
      <c r="L349" s="327">
        <v>1.1226851851851851E-3</v>
      </c>
      <c r="M349" s="327">
        <v>1.9212962962962962E-3</v>
      </c>
      <c r="N349" s="327">
        <v>2.2685185185185182E-3</v>
      </c>
      <c r="O349" s="327">
        <v>3.0787037037037037E-3</v>
      </c>
      <c r="P349" s="328">
        <f t="shared" si="33"/>
        <v>1.398148148148148E-2</v>
      </c>
      <c r="Q349" s="323"/>
      <c r="R349" s="324"/>
      <c r="S349" s="324"/>
      <c r="T349" s="324"/>
      <c r="U349" s="316"/>
      <c r="V349" s="316"/>
      <c r="W349" s="316"/>
      <c r="X349" s="316"/>
      <c r="Y349" s="316"/>
      <c r="Z349" s="316"/>
      <c r="AA349" s="316"/>
      <c r="AB349" s="315"/>
      <c r="AC349" s="317"/>
      <c r="AD349" s="109"/>
      <c r="AE349" s="109"/>
      <c r="AF349" s="109"/>
    </row>
    <row r="350" spans="1:32" x14ac:dyDescent="0.2">
      <c r="A350" s="319">
        <v>39584</v>
      </c>
      <c r="B350" s="319" t="s">
        <v>472</v>
      </c>
      <c r="C350" s="326">
        <v>350</v>
      </c>
      <c r="D350" s="319"/>
      <c r="E350" s="352">
        <v>2</v>
      </c>
      <c r="F350" s="352">
        <v>2</v>
      </c>
      <c r="G350" s="352"/>
      <c r="H350" s="326" t="s">
        <v>220</v>
      </c>
      <c r="I350" s="327">
        <v>2.5347222222222221E-3</v>
      </c>
      <c r="J350" s="327">
        <v>1.4814814814814814E-3</v>
      </c>
      <c r="K350" s="327">
        <v>1.7245370370370372E-3</v>
      </c>
      <c r="L350" s="327">
        <v>1.1689814814814816E-3</v>
      </c>
      <c r="M350" s="327">
        <v>2.0138888888888888E-3</v>
      </c>
      <c r="N350" s="327">
        <v>2.3958333333333336E-3</v>
      </c>
      <c r="O350" s="327">
        <v>3.1481481481481482E-3</v>
      </c>
      <c r="P350" s="328">
        <f t="shared" si="33"/>
        <v>1.4467592592592593E-2</v>
      </c>
      <c r="Q350" s="328">
        <f>P349+P350</f>
        <v>2.8449074074074071E-2</v>
      </c>
      <c r="R350" s="324"/>
      <c r="S350" s="324"/>
      <c r="T350" s="324"/>
      <c r="U350" s="316"/>
      <c r="V350" s="316"/>
      <c r="W350" s="316"/>
      <c r="X350" s="316"/>
      <c r="Y350" s="316"/>
      <c r="Z350" s="316"/>
      <c r="AA350" s="316"/>
      <c r="AB350" s="315"/>
      <c r="AC350" s="317"/>
      <c r="AD350" s="109"/>
      <c r="AE350" s="109"/>
      <c r="AF350" s="109"/>
    </row>
    <row r="351" spans="1:32" x14ac:dyDescent="0.2">
      <c r="A351" s="319">
        <v>39982</v>
      </c>
      <c r="B351" s="319" t="s">
        <v>472</v>
      </c>
      <c r="C351" s="326">
        <v>351</v>
      </c>
      <c r="D351" s="319"/>
      <c r="E351" s="352">
        <v>2</v>
      </c>
      <c r="F351" s="352">
        <v>1</v>
      </c>
      <c r="G351" s="352"/>
      <c r="H351" s="326" t="s">
        <v>220</v>
      </c>
      <c r="I351" s="321">
        <v>2.4305555555555556E-3</v>
      </c>
      <c r="J351" s="321">
        <v>1.3888888888888889E-3</v>
      </c>
      <c r="K351" s="321">
        <v>1.7245370370370372E-3</v>
      </c>
      <c r="L351" s="321">
        <v>1.1342592592592591E-3</v>
      </c>
      <c r="M351" s="321">
        <v>1.9444444444444442E-3</v>
      </c>
      <c r="N351" s="321">
        <v>2.2916666666666667E-3</v>
      </c>
      <c r="O351" s="321">
        <v>3.1250000000000002E-3</v>
      </c>
      <c r="P351" s="322">
        <f t="shared" ref="P351:P393" si="34">SUM(I351:O351)</f>
        <v>1.4039351851851851E-2</v>
      </c>
      <c r="Q351" s="323"/>
      <c r="R351" s="324"/>
      <c r="S351" s="324"/>
      <c r="T351" s="324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</row>
    <row r="352" spans="1:32" x14ac:dyDescent="0.2">
      <c r="A352" s="319">
        <v>39982</v>
      </c>
      <c r="B352" s="319" t="s">
        <v>472</v>
      </c>
      <c r="C352" s="326">
        <v>352</v>
      </c>
      <c r="D352" s="319"/>
      <c r="E352" s="352">
        <v>2</v>
      </c>
      <c r="F352" s="352">
        <v>2</v>
      </c>
      <c r="G352" s="352"/>
      <c r="H352" s="326" t="s">
        <v>220</v>
      </c>
      <c r="I352" s="321">
        <v>2.5694444444444445E-3</v>
      </c>
      <c r="J352" s="321">
        <v>1.5277777777777779E-3</v>
      </c>
      <c r="K352" s="321">
        <v>1.736111111111111E-3</v>
      </c>
      <c r="L352" s="321">
        <v>1.1458333333333333E-3</v>
      </c>
      <c r="M352" s="321">
        <v>2.0601851851851853E-3</v>
      </c>
      <c r="N352" s="321">
        <v>2.3495370370370371E-3</v>
      </c>
      <c r="O352" s="321">
        <v>3.0671296296296297E-3</v>
      </c>
      <c r="P352" s="322">
        <f t="shared" si="34"/>
        <v>1.4456018518518519E-2</v>
      </c>
      <c r="Q352" s="328">
        <f>SUM(P351:P352)</f>
        <v>2.8495370370370372E-2</v>
      </c>
      <c r="R352" s="324"/>
      <c r="S352" s="324"/>
      <c r="T352" s="324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</row>
    <row r="353" spans="1:32" x14ac:dyDescent="0.2">
      <c r="A353" s="333">
        <v>40057</v>
      </c>
      <c r="B353" s="319" t="s">
        <v>472</v>
      </c>
      <c r="C353" s="326">
        <v>353</v>
      </c>
      <c r="D353" s="319"/>
      <c r="E353" s="352">
        <v>2</v>
      </c>
      <c r="F353" s="352">
        <v>1</v>
      </c>
      <c r="G353" s="352"/>
      <c r="H353" s="327" t="s">
        <v>220</v>
      </c>
      <c r="I353" s="327">
        <v>2.4305555555555556E-3</v>
      </c>
      <c r="J353" s="327">
        <v>1.5393518518518519E-3</v>
      </c>
      <c r="K353" s="327">
        <v>1.7592592592592592E-3</v>
      </c>
      <c r="L353" s="327">
        <v>1.1458333333333333E-3</v>
      </c>
      <c r="M353" s="327">
        <v>1.9675925925925928E-3</v>
      </c>
      <c r="N353" s="327">
        <v>2.3495370370370371E-3</v>
      </c>
      <c r="O353" s="327">
        <v>3.1481481481481482E-3</v>
      </c>
      <c r="P353" s="328">
        <f t="shared" si="34"/>
        <v>1.4340277777777778E-2</v>
      </c>
      <c r="Q353" s="323"/>
      <c r="R353" s="327"/>
      <c r="S353" s="324"/>
      <c r="T353" s="324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</row>
    <row r="354" spans="1:32" x14ac:dyDescent="0.2">
      <c r="A354" s="333">
        <v>40057</v>
      </c>
      <c r="B354" s="319" t="s">
        <v>472</v>
      </c>
      <c r="C354" s="326">
        <v>354</v>
      </c>
      <c r="D354" s="319"/>
      <c r="E354" s="352">
        <v>2</v>
      </c>
      <c r="F354" s="352">
        <v>2</v>
      </c>
      <c r="G354" s="352"/>
      <c r="H354" s="326" t="s">
        <v>220</v>
      </c>
      <c r="I354" s="327">
        <v>2.6388888888888885E-3</v>
      </c>
      <c r="J354" s="327">
        <v>1.6435185185185183E-3</v>
      </c>
      <c r="K354" s="327"/>
      <c r="L354" s="327">
        <v>2.9513888888888888E-3</v>
      </c>
      <c r="M354" s="327">
        <v>2.0833333333333333E-3</v>
      </c>
      <c r="N354" s="327">
        <v>2.3958333333333336E-3</v>
      </c>
      <c r="O354" s="327">
        <v>3.1944444444444442E-3</v>
      </c>
      <c r="P354" s="328">
        <f t="shared" si="34"/>
        <v>1.4907407407407406E-2</v>
      </c>
      <c r="Q354" s="328">
        <f>SUM(P353:P354)</f>
        <v>2.9247685185185182E-2</v>
      </c>
      <c r="R354" s="327"/>
      <c r="S354" s="324"/>
      <c r="T354" s="324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</row>
    <row r="355" spans="1:32" x14ac:dyDescent="0.2">
      <c r="A355" s="319">
        <v>40443</v>
      </c>
      <c r="B355" s="319" t="s">
        <v>472</v>
      </c>
      <c r="C355" s="326">
        <v>355</v>
      </c>
      <c r="D355" s="319"/>
      <c r="E355" s="352">
        <v>2</v>
      </c>
      <c r="F355" s="352">
        <v>1</v>
      </c>
      <c r="G355" s="352"/>
      <c r="H355" s="326" t="s">
        <v>220</v>
      </c>
      <c r="I355" s="321">
        <v>2.3726851851851851E-3</v>
      </c>
      <c r="J355" s="321">
        <v>1.5856481481481479E-3</v>
      </c>
      <c r="K355" s="321">
        <v>1.712962962962963E-3</v>
      </c>
      <c r="L355" s="321">
        <v>1.1226851851851851E-3</v>
      </c>
      <c r="M355" s="321">
        <v>2.0138888888888888E-3</v>
      </c>
      <c r="N355" s="321">
        <v>2.3379629629629631E-3</v>
      </c>
      <c r="O355" s="321">
        <v>3.0439814814814821E-3</v>
      </c>
      <c r="P355" s="322">
        <f t="shared" si="34"/>
        <v>1.4189814814814815E-2</v>
      </c>
      <c r="Q355" s="323"/>
      <c r="R355" s="323"/>
      <c r="S355" s="324"/>
      <c r="T355" s="324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</row>
    <row r="356" spans="1:32" x14ac:dyDescent="0.2">
      <c r="A356" s="319">
        <v>40443</v>
      </c>
      <c r="B356" s="319" t="s">
        <v>472</v>
      </c>
      <c r="C356" s="326">
        <v>356</v>
      </c>
      <c r="D356" s="319"/>
      <c r="E356" s="352">
        <v>2</v>
      </c>
      <c r="F356" s="352">
        <v>2</v>
      </c>
      <c r="G356" s="352"/>
      <c r="H356" s="326" t="s">
        <v>220</v>
      </c>
      <c r="I356" s="321">
        <v>2.5578703703703705E-3</v>
      </c>
      <c r="J356" s="321">
        <v>1.7592592592592592E-3</v>
      </c>
      <c r="K356" s="321">
        <v>1.7824074074074072E-3</v>
      </c>
      <c r="L356" s="321">
        <v>1.1226851851851851E-3</v>
      </c>
      <c r="M356" s="321">
        <v>2.1296296296296298E-3</v>
      </c>
      <c r="N356" s="321">
        <v>2.3842592592592591E-3</v>
      </c>
      <c r="O356" s="321">
        <v>3.1134259259259257E-3</v>
      </c>
      <c r="P356" s="322">
        <f t="shared" si="34"/>
        <v>1.4849537037037036E-2</v>
      </c>
      <c r="Q356" s="328">
        <f>SUM(P355:P356)</f>
        <v>2.9039351851851851E-2</v>
      </c>
      <c r="R356" s="323"/>
      <c r="S356" s="324"/>
      <c r="T356" s="324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</row>
    <row r="357" spans="1:32" x14ac:dyDescent="0.2">
      <c r="A357" s="319">
        <v>37042</v>
      </c>
      <c r="B357" s="319" t="s">
        <v>472</v>
      </c>
      <c r="C357" s="326">
        <v>357</v>
      </c>
      <c r="D357" s="319"/>
      <c r="E357" s="352">
        <v>2</v>
      </c>
      <c r="F357" s="352">
        <v>1</v>
      </c>
      <c r="G357" s="352"/>
      <c r="H357" s="326" t="s">
        <v>228</v>
      </c>
      <c r="I357" s="327">
        <v>2.5694444444444445E-3</v>
      </c>
      <c r="J357" s="327">
        <v>1.8287037037037037E-3</v>
      </c>
      <c r="K357" s="327">
        <v>1.7708333333333332E-3</v>
      </c>
      <c r="L357" s="327">
        <v>1.1689814814814816E-3</v>
      </c>
      <c r="M357" s="327">
        <v>2.3495370370370371E-3</v>
      </c>
      <c r="N357" s="327">
        <v>2.6620370370370374E-3</v>
      </c>
      <c r="O357" s="327">
        <v>3.472222222222222E-3</v>
      </c>
      <c r="P357" s="328">
        <f t="shared" si="34"/>
        <v>1.5821759259259261E-2</v>
      </c>
      <c r="Q357" s="328"/>
      <c r="R357" s="324"/>
      <c r="S357" s="324"/>
      <c r="T357" s="324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</row>
    <row r="358" spans="1:32" x14ac:dyDescent="0.2">
      <c r="A358" s="319">
        <v>37042</v>
      </c>
      <c r="B358" s="319" t="s">
        <v>472</v>
      </c>
      <c r="C358" s="326">
        <v>358</v>
      </c>
      <c r="D358" s="319"/>
      <c r="E358" s="352">
        <v>2</v>
      </c>
      <c r="F358" s="352">
        <v>2</v>
      </c>
      <c r="G358" s="352"/>
      <c r="H358" s="326" t="s">
        <v>228</v>
      </c>
      <c r="I358" s="327">
        <v>2.9050925925925928E-3</v>
      </c>
      <c r="J358" s="327">
        <v>2.1990740740740742E-3</v>
      </c>
      <c r="K358" s="327">
        <v>2.0717592592592593E-3</v>
      </c>
      <c r="L358" s="327">
        <v>1.2847222222222223E-3</v>
      </c>
      <c r="M358" s="327">
        <v>2.615740740740741E-3</v>
      </c>
      <c r="N358" s="327">
        <v>2.9976851851851848E-3</v>
      </c>
      <c r="O358" s="327">
        <v>1.005787037037037E-2</v>
      </c>
      <c r="P358" s="328">
        <f t="shared" si="34"/>
        <v>2.4131944444444442E-2</v>
      </c>
      <c r="Q358" s="328">
        <f>SUM(P357+P358)</f>
        <v>3.99537037037037E-2</v>
      </c>
      <c r="R358" s="324"/>
      <c r="S358" s="324"/>
      <c r="T358" s="324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</row>
    <row r="359" spans="1:32" x14ac:dyDescent="0.2">
      <c r="A359" s="319">
        <v>37399</v>
      </c>
      <c r="B359" s="319" t="s">
        <v>472</v>
      </c>
      <c r="C359" s="326">
        <v>359</v>
      </c>
      <c r="D359" s="319"/>
      <c r="E359" s="352">
        <v>2</v>
      </c>
      <c r="F359" s="352">
        <v>1</v>
      </c>
      <c r="G359" s="352"/>
      <c r="H359" s="326" t="s">
        <v>229</v>
      </c>
      <c r="I359" s="327">
        <v>2.6504629629629625E-3</v>
      </c>
      <c r="J359" s="327">
        <v>1.6435185185185183E-3</v>
      </c>
      <c r="K359" s="327">
        <v>1.9097222222222222E-3</v>
      </c>
      <c r="L359" s="327">
        <v>1.2037037037037038E-3</v>
      </c>
      <c r="M359" s="327">
        <v>2.2222222222222222E-3</v>
      </c>
      <c r="N359" s="327">
        <v>2.6504629629629625E-3</v>
      </c>
      <c r="O359" s="327">
        <v>3.5185185185185185E-3</v>
      </c>
      <c r="P359" s="328">
        <f t="shared" si="34"/>
        <v>1.579861111111111E-2</v>
      </c>
      <c r="Q359" s="323"/>
      <c r="R359" s="327"/>
      <c r="S359" s="324"/>
      <c r="T359" s="324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</row>
    <row r="360" spans="1:32" x14ac:dyDescent="0.2">
      <c r="A360" s="319">
        <v>37399</v>
      </c>
      <c r="B360" s="319" t="s">
        <v>472</v>
      </c>
      <c r="C360" s="326">
        <v>360</v>
      </c>
      <c r="D360" s="319"/>
      <c r="E360" s="352">
        <v>2</v>
      </c>
      <c r="F360" s="352">
        <v>2</v>
      </c>
      <c r="G360" s="352"/>
      <c r="H360" s="326" t="s">
        <v>228</v>
      </c>
      <c r="I360" s="327">
        <v>2.9050925925925928E-3</v>
      </c>
      <c r="J360" s="327">
        <v>1.8287037037037037E-3</v>
      </c>
      <c r="K360" s="327">
        <v>1.9675925925925928E-3</v>
      </c>
      <c r="L360" s="327">
        <v>1.2847222222222223E-3</v>
      </c>
      <c r="M360" s="327">
        <v>2.4305555555555556E-3</v>
      </c>
      <c r="N360" s="327">
        <v>2.6620370370370374E-3</v>
      </c>
      <c r="O360" s="327">
        <v>3.6111111111111114E-3</v>
      </c>
      <c r="P360" s="328">
        <f t="shared" si="34"/>
        <v>1.6689814814814817E-2</v>
      </c>
      <c r="Q360" s="328">
        <f>SUM(P359+P360)</f>
        <v>3.2488425925925928E-2</v>
      </c>
      <c r="R360" s="327"/>
      <c r="S360" s="324"/>
      <c r="T360" s="324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</row>
    <row r="361" spans="1:32" x14ac:dyDescent="0.2">
      <c r="A361" s="319">
        <v>37497</v>
      </c>
      <c r="B361" s="319" t="s">
        <v>472</v>
      </c>
      <c r="C361" s="326">
        <v>361</v>
      </c>
      <c r="D361" s="319"/>
      <c r="E361" s="352">
        <v>2</v>
      </c>
      <c r="F361" s="352">
        <v>1</v>
      </c>
      <c r="G361" s="352"/>
      <c r="H361" s="326" t="s">
        <v>229</v>
      </c>
      <c r="I361" s="327">
        <v>2.6620370370370374E-3</v>
      </c>
      <c r="J361" s="327">
        <v>1.6203703703703703E-3</v>
      </c>
      <c r="K361" s="327">
        <v>1.8518518518518517E-3</v>
      </c>
      <c r="L361" s="327">
        <v>1.2152777777777778E-3</v>
      </c>
      <c r="M361" s="327">
        <v>2.1643518518518518E-3</v>
      </c>
      <c r="N361" s="327">
        <v>2.615740740740741E-3</v>
      </c>
      <c r="O361" s="327">
        <v>3.3564814814814811E-3</v>
      </c>
      <c r="P361" s="328">
        <f t="shared" si="34"/>
        <v>1.5486111111111112E-2</v>
      </c>
      <c r="Q361" s="328"/>
      <c r="R361" s="323"/>
      <c r="S361" s="324"/>
      <c r="T361" s="324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</row>
    <row r="362" spans="1:32" x14ac:dyDescent="0.2">
      <c r="A362" s="319">
        <v>37497</v>
      </c>
      <c r="B362" s="319" t="s">
        <v>472</v>
      </c>
      <c r="C362" s="326">
        <v>362</v>
      </c>
      <c r="D362" s="319"/>
      <c r="E362" s="352">
        <v>2</v>
      </c>
      <c r="F362" s="352">
        <v>2</v>
      </c>
      <c r="G362" s="352"/>
      <c r="H362" s="326" t="s">
        <v>228</v>
      </c>
      <c r="I362" s="327">
        <v>2.7893518518518519E-3</v>
      </c>
      <c r="J362" s="327">
        <v>1.7592592592592592E-3</v>
      </c>
      <c r="K362" s="327">
        <v>1.8981481481481482E-3</v>
      </c>
      <c r="L362" s="327">
        <v>1.2152777777777778E-3</v>
      </c>
      <c r="M362" s="327">
        <v>2.2685185185185182E-3</v>
      </c>
      <c r="N362" s="327">
        <v>2.615740740740741E-3</v>
      </c>
      <c r="O362" s="327">
        <v>3.3101851851851851E-3</v>
      </c>
      <c r="P362" s="328">
        <f t="shared" si="34"/>
        <v>1.5856481481481482E-2</v>
      </c>
      <c r="Q362" s="328">
        <f>SUM(P361+P362)</f>
        <v>3.1342592592592596E-2</v>
      </c>
      <c r="R362" s="324"/>
      <c r="S362" s="324"/>
      <c r="T362" s="324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</row>
    <row r="363" spans="1:32" x14ac:dyDescent="0.2">
      <c r="A363" s="319">
        <v>37756</v>
      </c>
      <c r="B363" s="319" t="s">
        <v>472</v>
      </c>
      <c r="C363" s="326">
        <v>363</v>
      </c>
      <c r="D363" s="319"/>
      <c r="E363" s="352">
        <v>2</v>
      </c>
      <c r="F363" s="352">
        <v>1</v>
      </c>
      <c r="G363" s="352"/>
      <c r="H363" s="326" t="s">
        <v>228</v>
      </c>
      <c r="I363" s="327">
        <v>2.8240740740740739E-3</v>
      </c>
      <c r="J363" s="327">
        <v>1.8865740740740742E-3</v>
      </c>
      <c r="K363" s="327">
        <v>1.9560185185185184E-3</v>
      </c>
      <c r="L363" s="327">
        <v>1.25E-3</v>
      </c>
      <c r="M363" s="327">
        <v>2.2337962962962967E-3</v>
      </c>
      <c r="N363" s="327">
        <v>2.7314814814814819E-3</v>
      </c>
      <c r="O363" s="327">
        <v>3.8078703703703707E-3</v>
      </c>
      <c r="P363" s="328">
        <f t="shared" si="34"/>
        <v>1.6689814814814814E-2</v>
      </c>
      <c r="Q363" s="323"/>
      <c r="R363" s="324"/>
      <c r="S363" s="324"/>
      <c r="T363" s="324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</row>
    <row r="364" spans="1:32" x14ac:dyDescent="0.2">
      <c r="A364" s="319">
        <v>37756</v>
      </c>
      <c r="B364" s="319" t="s">
        <v>472</v>
      </c>
      <c r="C364" s="326">
        <v>364</v>
      </c>
      <c r="D364" s="319"/>
      <c r="E364" s="352">
        <v>2</v>
      </c>
      <c r="F364" s="352">
        <v>2</v>
      </c>
      <c r="G364" s="352"/>
      <c r="H364" s="326" t="s">
        <v>228</v>
      </c>
      <c r="I364" s="327">
        <v>3.0555555555555557E-3</v>
      </c>
      <c r="J364" s="327">
        <v>2.1064814814814813E-3</v>
      </c>
      <c r="K364" s="327">
        <v>2.0486111111111113E-3</v>
      </c>
      <c r="L364" s="327">
        <v>1.3657407407407409E-3</v>
      </c>
      <c r="M364" s="327">
        <v>2.4537037037037036E-3</v>
      </c>
      <c r="N364" s="327">
        <v>2.8819444444444444E-3</v>
      </c>
      <c r="O364" s="327">
        <v>3.8310185185185183E-3</v>
      </c>
      <c r="P364" s="328">
        <f t="shared" si="34"/>
        <v>1.7743055555555554E-2</v>
      </c>
      <c r="Q364" s="328">
        <f>SUM(P363+P364)</f>
        <v>3.4432870370370364E-2</v>
      </c>
      <c r="R364" s="324"/>
      <c r="S364" s="324"/>
      <c r="T364" s="324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</row>
    <row r="365" spans="1:32" x14ac:dyDescent="0.2">
      <c r="A365" s="319">
        <v>40702</v>
      </c>
      <c r="B365" s="319" t="s">
        <v>472</v>
      </c>
      <c r="C365" s="326">
        <v>365</v>
      </c>
      <c r="D365" s="319"/>
      <c r="E365" s="352">
        <v>1</v>
      </c>
      <c r="F365" s="352">
        <v>1</v>
      </c>
      <c r="G365" s="352"/>
      <c r="H365" s="320" t="s">
        <v>230</v>
      </c>
      <c r="I365" s="321">
        <v>2.2916666666666667E-3</v>
      </c>
      <c r="J365" s="321">
        <v>1.4467592592592594E-3</v>
      </c>
      <c r="K365" s="321">
        <v>1.7824074074074072E-3</v>
      </c>
      <c r="L365" s="321">
        <v>1.0648148148148147E-3</v>
      </c>
      <c r="M365" s="321">
        <v>1.9097222222222222E-3</v>
      </c>
      <c r="N365" s="321">
        <v>2.3842592592592591E-3</v>
      </c>
      <c r="O365" s="321">
        <v>2.8703703703703708E-3</v>
      </c>
      <c r="P365" s="322">
        <f t="shared" si="34"/>
        <v>1.375E-2</v>
      </c>
      <c r="Q365" s="323"/>
      <c r="R365" s="324"/>
      <c r="S365" s="324"/>
      <c r="T365" s="324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</row>
    <row r="366" spans="1:32" x14ac:dyDescent="0.2">
      <c r="A366" s="319">
        <v>41807</v>
      </c>
      <c r="B366" s="319" t="s">
        <v>472</v>
      </c>
      <c r="C366" s="326">
        <v>366</v>
      </c>
      <c r="D366" s="319"/>
      <c r="E366" s="352">
        <v>1</v>
      </c>
      <c r="F366" s="352">
        <v>1</v>
      </c>
      <c r="G366" s="352"/>
      <c r="H366" s="326" t="s">
        <v>230</v>
      </c>
      <c r="I366" s="321">
        <v>2.3032407407407407E-3</v>
      </c>
      <c r="J366" s="321">
        <v>1.3888888888888889E-3</v>
      </c>
      <c r="K366" s="321">
        <v>1.7476851851851852E-3</v>
      </c>
      <c r="L366" s="321">
        <v>9.9537037037037042E-4</v>
      </c>
      <c r="M366" s="321">
        <v>2.1064814814814813E-3</v>
      </c>
      <c r="N366" s="321">
        <v>2.488425925925926E-3</v>
      </c>
      <c r="O366" s="321">
        <v>3.1828703703703702E-3</v>
      </c>
      <c r="P366" s="322">
        <f t="shared" si="34"/>
        <v>1.4212962962962962E-2</v>
      </c>
      <c r="Q366" s="328"/>
      <c r="R366" s="326"/>
      <c r="S366" s="326"/>
      <c r="T366" s="324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</row>
    <row r="367" spans="1:32" x14ac:dyDescent="0.2">
      <c r="A367" s="319">
        <v>40304</v>
      </c>
      <c r="B367" s="319" t="s">
        <v>472</v>
      </c>
      <c r="C367" s="326">
        <v>367</v>
      </c>
      <c r="D367" s="319"/>
      <c r="E367" s="352">
        <v>2</v>
      </c>
      <c r="F367" s="352">
        <v>1</v>
      </c>
      <c r="G367" s="352"/>
      <c r="H367" s="326" t="s">
        <v>231</v>
      </c>
      <c r="I367" s="321">
        <v>2.6041666666666665E-3</v>
      </c>
      <c r="J367" s="321">
        <v>1.5740740740740741E-3</v>
      </c>
      <c r="K367" s="321">
        <v>1.8171296296296297E-3</v>
      </c>
      <c r="L367" s="321">
        <v>1.1226851851851851E-3</v>
      </c>
      <c r="M367" s="321">
        <v>2.0717592592592593E-3</v>
      </c>
      <c r="N367" s="321">
        <v>2.488425925925926E-3</v>
      </c>
      <c r="O367" s="321">
        <v>3.1134259259259257E-3</v>
      </c>
      <c r="P367" s="322">
        <f t="shared" si="34"/>
        <v>1.4791666666666665E-2</v>
      </c>
      <c r="Q367" s="323"/>
      <c r="R367" s="324"/>
      <c r="S367" s="324"/>
      <c r="T367" s="324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</row>
    <row r="368" spans="1:32" x14ac:dyDescent="0.2">
      <c r="A368" s="319">
        <v>40304</v>
      </c>
      <c r="B368" s="319" t="s">
        <v>472</v>
      </c>
      <c r="C368" s="326">
        <v>368</v>
      </c>
      <c r="D368" s="319"/>
      <c r="E368" s="352">
        <v>2</v>
      </c>
      <c r="F368" s="352">
        <v>2</v>
      </c>
      <c r="G368" s="352"/>
      <c r="H368" s="326" t="s">
        <v>231</v>
      </c>
      <c r="I368" s="321">
        <v>2.673611111111111E-3</v>
      </c>
      <c r="J368" s="321">
        <v>1.689814814814815E-3</v>
      </c>
      <c r="K368" s="321">
        <v>1.9675925925925928E-3</v>
      </c>
      <c r="L368" s="321">
        <v>1.1342592592592591E-3</v>
      </c>
      <c r="M368" s="321">
        <v>2.1990740740740742E-3</v>
      </c>
      <c r="N368" s="321">
        <v>2.5231481481481481E-3</v>
      </c>
      <c r="O368" s="321">
        <v>2.9976851851851848E-3</v>
      </c>
      <c r="P368" s="322">
        <f t="shared" si="34"/>
        <v>1.5185185185185185E-2</v>
      </c>
      <c r="Q368" s="328">
        <f>SUM(P367:P368)</f>
        <v>2.9976851851851852E-2</v>
      </c>
      <c r="R368" s="324"/>
      <c r="S368" s="324"/>
      <c r="T368" s="324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</row>
    <row r="369" spans="1:32" x14ac:dyDescent="0.2">
      <c r="A369" s="319">
        <v>36307</v>
      </c>
      <c r="B369" s="319" t="s">
        <v>472</v>
      </c>
      <c r="C369" s="326">
        <v>369</v>
      </c>
      <c r="D369" s="319"/>
      <c r="E369" s="352">
        <v>2</v>
      </c>
      <c r="F369" s="352">
        <v>1</v>
      </c>
      <c r="G369" s="352"/>
      <c r="H369" s="326" t="s">
        <v>232</v>
      </c>
      <c r="I369" s="327">
        <v>2.1759259259259258E-3</v>
      </c>
      <c r="J369" s="327">
        <v>1.5625000000000001E-3</v>
      </c>
      <c r="K369" s="327">
        <v>1.6203703703703703E-3</v>
      </c>
      <c r="L369" s="327">
        <v>1.0185185185185186E-3</v>
      </c>
      <c r="M369" s="327">
        <v>1.7476851851851852E-3</v>
      </c>
      <c r="N369" s="327">
        <v>2.0601851851851853E-3</v>
      </c>
      <c r="O369" s="327">
        <v>2.9398148148148148E-3</v>
      </c>
      <c r="P369" s="328">
        <f t="shared" si="34"/>
        <v>1.3125000000000001E-2</v>
      </c>
      <c r="Q369" s="328"/>
      <c r="R369" s="324"/>
      <c r="S369" s="324"/>
      <c r="T369" s="324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</row>
    <row r="370" spans="1:32" x14ac:dyDescent="0.2">
      <c r="A370" s="319">
        <v>36307</v>
      </c>
      <c r="B370" s="319" t="s">
        <v>472</v>
      </c>
      <c r="C370" s="326">
        <v>370</v>
      </c>
      <c r="D370" s="319"/>
      <c r="E370" s="352">
        <v>2</v>
      </c>
      <c r="F370" s="352">
        <v>2</v>
      </c>
      <c r="G370" s="352"/>
      <c r="H370" s="326" t="s">
        <v>232</v>
      </c>
      <c r="I370" s="327">
        <v>2.4305555555555556E-3</v>
      </c>
      <c r="J370" s="327">
        <v>1.8981481481481482E-3</v>
      </c>
      <c r="K370" s="327">
        <v>1.7592592592592592E-3</v>
      </c>
      <c r="L370" s="327">
        <v>1.0416666666666667E-3</v>
      </c>
      <c r="M370" s="327">
        <v>2.0717592592592593E-3</v>
      </c>
      <c r="N370" s="327">
        <v>2.3148148148148151E-3</v>
      </c>
      <c r="O370" s="327">
        <v>3.2638888888888891E-3</v>
      </c>
      <c r="P370" s="328">
        <f t="shared" si="34"/>
        <v>1.4780092592592591E-2</v>
      </c>
      <c r="Q370" s="328">
        <f>SUM(P369+P370)</f>
        <v>2.7905092592592592E-2</v>
      </c>
      <c r="R370" s="325"/>
      <c r="S370" s="325"/>
      <c r="T370" s="325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</row>
    <row r="371" spans="1:32" x14ac:dyDescent="0.2">
      <c r="A371" s="319">
        <v>36657</v>
      </c>
      <c r="B371" s="319" t="s">
        <v>472</v>
      </c>
      <c r="C371" s="326">
        <v>371</v>
      </c>
      <c r="D371" s="319"/>
      <c r="E371" s="352">
        <v>1</v>
      </c>
      <c r="F371" s="352">
        <v>1</v>
      </c>
      <c r="G371" s="352"/>
      <c r="H371" s="326" t="s">
        <v>233</v>
      </c>
      <c r="I371" s="327">
        <v>2.3611111111111111E-3</v>
      </c>
      <c r="J371" s="327">
        <v>1.5972222222222221E-3</v>
      </c>
      <c r="K371" s="327">
        <v>1.6550925925925926E-3</v>
      </c>
      <c r="L371" s="327">
        <v>9.9537037037037042E-4</v>
      </c>
      <c r="M371" s="327">
        <v>2.0138888888888888E-3</v>
      </c>
      <c r="N371" s="327">
        <v>2.3726851851851851E-3</v>
      </c>
      <c r="O371" s="327">
        <v>2.9166666666666668E-3</v>
      </c>
      <c r="P371" s="328">
        <f t="shared" si="34"/>
        <v>1.3912037037037037E-2</v>
      </c>
      <c r="Q371" s="328"/>
      <c r="R371" s="325"/>
      <c r="S371" s="325"/>
      <c r="T371" s="325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</row>
    <row r="372" spans="1:32" x14ac:dyDescent="0.2">
      <c r="A372" s="319">
        <v>37042</v>
      </c>
      <c r="B372" s="319" t="s">
        <v>472</v>
      </c>
      <c r="C372" s="326">
        <v>372</v>
      </c>
      <c r="D372" s="319"/>
      <c r="E372" s="352">
        <v>2</v>
      </c>
      <c r="F372" s="352">
        <v>1</v>
      </c>
      <c r="G372" s="352"/>
      <c r="H372" s="326" t="s">
        <v>233</v>
      </c>
      <c r="I372" s="327">
        <v>2.2685185185185182E-3</v>
      </c>
      <c r="J372" s="327">
        <v>1.5162037037037036E-3</v>
      </c>
      <c r="K372" s="327">
        <v>1.689814814814815E-3</v>
      </c>
      <c r="L372" s="327">
        <v>9.6064814814814808E-4</v>
      </c>
      <c r="M372" s="327">
        <v>1.9560185185185184E-3</v>
      </c>
      <c r="N372" s="327">
        <v>2.3958333333333336E-3</v>
      </c>
      <c r="O372" s="327">
        <v>2.9166666666666668E-3</v>
      </c>
      <c r="P372" s="328">
        <f t="shared" si="34"/>
        <v>1.3703703703703702E-2</v>
      </c>
      <c r="Q372" s="328"/>
      <c r="R372" s="324"/>
      <c r="S372" s="324"/>
      <c r="T372" s="324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</row>
    <row r="373" spans="1:32" x14ac:dyDescent="0.2">
      <c r="A373" s="319">
        <v>37042</v>
      </c>
      <c r="B373" s="319" t="s">
        <v>472</v>
      </c>
      <c r="C373" s="326">
        <v>373</v>
      </c>
      <c r="D373" s="319"/>
      <c r="E373" s="352">
        <v>2</v>
      </c>
      <c r="F373" s="352">
        <v>2</v>
      </c>
      <c r="G373" s="352"/>
      <c r="H373" s="326" t="s">
        <v>233</v>
      </c>
      <c r="I373" s="327">
        <v>2.5810185185185185E-3</v>
      </c>
      <c r="J373" s="327">
        <v>1.712962962962963E-3</v>
      </c>
      <c r="K373" s="327">
        <v>1.712962962962963E-3</v>
      </c>
      <c r="L373" s="327">
        <v>9.9537037037037042E-4</v>
      </c>
      <c r="M373" s="327">
        <v>2.0601851851851853E-3</v>
      </c>
      <c r="N373" s="327">
        <v>2.4537037037037036E-3</v>
      </c>
      <c r="O373" s="327">
        <v>2.9050925925925928E-3</v>
      </c>
      <c r="P373" s="328">
        <f t="shared" si="34"/>
        <v>1.4421296296296298E-2</v>
      </c>
      <c r="Q373" s="328">
        <f>SUM(P372+P373)</f>
        <v>2.8125000000000001E-2</v>
      </c>
      <c r="R373" s="324"/>
      <c r="S373" s="324"/>
      <c r="T373" s="324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</row>
    <row r="374" spans="1:32" x14ac:dyDescent="0.2">
      <c r="A374" s="319">
        <v>31582</v>
      </c>
      <c r="B374" s="319" t="s">
        <v>472</v>
      </c>
      <c r="C374" s="326">
        <v>374</v>
      </c>
      <c r="D374" s="319" t="s">
        <v>481</v>
      </c>
      <c r="E374" s="352">
        <v>2</v>
      </c>
      <c r="F374" s="352">
        <v>1</v>
      </c>
      <c r="G374" s="352"/>
      <c r="H374" s="326" t="s">
        <v>485</v>
      </c>
      <c r="I374" s="327">
        <v>2.3611111111111111E-3</v>
      </c>
      <c r="J374" s="324"/>
      <c r="K374" s="327">
        <v>3.1250000000000002E-3</v>
      </c>
      <c r="L374" s="327">
        <v>1.1805555555555556E-3</v>
      </c>
      <c r="M374" s="327">
        <v>1.8749999999999999E-3</v>
      </c>
      <c r="N374" s="327">
        <v>2.3148148148148151E-3</v>
      </c>
      <c r="O374" s="327">
        <v>3.3333333333333335E-3</v>
      </c>
      <c r="P374" s="328">
        <f t="shared" si="34"/>
        <v>1.4189814814814815E-2</v>
      </c>
      <c r="Q374" s="328"/>
      <c r="R374" s="324"/>
      <c r="S374" s="324"/>
      <c r="T374" s="324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</row>
    <row r="375" spans="1:32" x14ac:dyDescent="0.2">
      <c r="A375" s="319">
        <v>31582</v>
      </c>
      <c r="B375" s="319" t="s">
        <v>472</v>
      </c>
      <c r="C375" s="326">
        <v>375</v>
      </c>
      <c r="D375" s="319" t="s">
        <v>481</v>
      </c>
      <c r="E375" s="352">
        <v>2</v>
      </c>
      <c r="F375" s="352">
        <v>2</v>
      </c>
      <c r="G375" s="352"/>
      <c r="H375" s="326" t="s">
        <v>485</v>
      </c>
      <c r="I375" s="327">
        <v>2.6388888888888885E-3</v>
      </c>
      <c r="J375" s="324"/>
      <c r="K375" s="327">
        <v>3.1944444444444442E-3</v>
      </c>
      <c r="L375" s="327">
        <v>1.1805555555555556E-3</v>
      </c>
      <c r="M375" s="327">
        <v>2.0833333333333333E-3</v>
      </c>
      <c r="N375" s="327">
        <v>2.3611111111111111E-3</v>
      </c>
      <c r="O375" s="327">
        <v>3.2638888888888891E-3</v>
      </c>
      <c r="P375" s="328">
        <f t="shared" si="34"/>
        <v>1.4722222222222222E-2</v>
      </c>
      <c r="Q375" s="328">
        <f>SUM(P374+P375)</f>
        <v>2.8912037037037035E-2</v>
      </c>
      <c r="R375" s="324"/>
      <c r="S375" s="324"/>
      <c r="T375" s="324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</row>
    <row r="376" spans="1:32" x14ac:dyDescent="0.2">
      <c r="A376" s="319">
        <v>31582</v>
      </c>
      <c r="B376" s="319" t="s">
        <v>472</v>
      </c>
      <c r="C376" s="326">
        <v>376</v>
      </c>
      <c r="D376" s="319" t="s">
        <v>481</v>
      </c>
      <c r="E376" s="352">
        <v>2</v>
      </c>
      <c r="F376" s="352">
        <v>1</v>
      </c>
      <c r="G376" s="352"/>
      <c r="H376" s="326" t="s">
        <v>484</v>
      </c>
      <c r="I376" s="327">
        <v>2.3958333333333336E-3</v>
      </c>
      <c r="J376" s="324"/>
      <c r="K376" s="327">
        <v>2.9861111111111113E-3</v>
      </c>
      <c r="L376" s="327">
        <v>1.0763888888888889E-3</v>
      </c>
      <c r="M376" s="327">
        <v>2.0486111111111113E-3</v>
      </c>
      <c r="N376" s="327">
        <v>2.3263888888888887E-3</v>
      </c>
      <c r="O376" s="327">
        <v>3.1481481481481482E-3</v>
      </c>
      <c r="P376" s="328">
        <f t="shared" si="34"/>
        <v>1.3981481481481482E-2</v>
      </c>
      <c r="Q376" s="328"/>
      <c r="R376" s="324"/>
      <c r="S376" s="324"/>
      <c r="T376" s="324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</row>
    <row r="377" spans="1:32" x14ac:dyDescent="0.2">
      <c r="A377" s="319">
        <v>31582</v>
      </c>
      <c r="B377" s="319" t="s">
        <v>472</v>
      </c>
      <c r="C377" s="326">
        <v>377</v>
      </c>
      <c r="D377" s="319" t="s">
        <v>481</v>
      </c>
      <c r="E377" s="352">
        <v>2</v>
      </c>
      <c r="F377" s="352">
        <v>2</v>
      </c>
      <c r="G377" s="352"/>
      <c r="H377" s="326" t="s">
        <v>484</v>
      </c>
      <c r="I377" s="327">
        <v>2.615740740740741E-3</v>
      </c>
      <c r="J377" s="324"/>
      <c r="K377" s="327">
        <v>2.8356481481481479E-3</v>
      </c>
      <c r="L377" s="327">
        <v>1.0648148148148147E-3</v>
      </c>
      <c r="M377" s="327">
        <v>2.1296296296296298E-3</v>
      </c>
      <c r="N377" s="327">
        <v>2.2337962962962967E-3</v>
      </c>
      <c r="O377" s="327">
        <v>3.1250000000000002E-3</v>
      </c>
      <c r="P377" s="328">
        <f t="shared" si="34"/>
        <v>1.4004629629629631E-2</v>
      </c>
      <c r="Q377" s="328">
        <f>SUM(P376+P377)</f>
        <v>2.7986111111111114E-2</v>
      </c>
      <c r="R377" s="324"/>
      <c r="S377" s="324"/>
      <c r="T377" s="324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</row>
    <row r="378" spans="1:32" x14ac:dyDescent="0.2">
      <c r="A378" s="319">
        <v>41807</v>
      </c>
      <c r="B378" s="319" t="s">
        <v>472</v>
      </c>
      <c r="C378" s="326">
        <v>378</v>
      </c>
      <c r="D378" s="319"/>
      <c r="E378" s="352">
        <v>2</v>
      </c>
      <c r="F378" s="352">
        <v>1</v>
      </c>
      <c r="G378" s="352"/>
      <c r="H378" s="326" t="s">
        <v>236</v>
      </c>
      <c r="I378" s="321">
        <v>2.4421296296296296E-3</v>
      </c>
      <c r="J378" s="321">
        <v>1.6203703703703703E-3</v>
      </c>
      <c r="K378" s="321">
        <v>1.9560185185185184E-3</v>
      </c>
      <c r="L378" s="321">
        <v>1.0416666666666667E-3</v>
      </c>
      <c r="M378" s="321">
        <v>2.5000000000000001E-3</v>
      </c>
      <c r="N378" s="321">
        <v>2.6388888888888885E-3</v>
      </c>
      <c r="O378" s="321">
        <v>3.5069444444444445E-3</v>
      </c>
      <c r="P378" s="322">
        <f t="shared" si="34"/>
        <v>1.5706018518518518E-2</v>
      </c>
      <c r="Q378" s="323"/>
      <c r="R378" s="324"/>
      <c r="S378" s="324"/>
      <c r="T378" s="324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</row>
    <row r="379" spans="1:32" x14ac:dyDescent="0.2">
      <c r="A379" s="319">
        <v>41807</v>
      </c>
      <c r="B379" s="319" t="s">
        <v>472</v>
      </c>
      <c r="C379" s="326">
        <v>379</v>
      </c>
      <c r="D379" s="319"/>
      <c r="E379" s="352">
        <v>2</v>
      </c>
      <c r="F379" s="352">
        <v>2</v>
      </c>
      <c r="G379" s="352"/>
      <c r="H379" s="326" t="s">
        <v>236</v>
      </c>
      <c r="I379" s="321">
        <v>3.1249999999999997E-3</v>
      </c>
      <c r="J379" s="321">
        <v>1.8981481481481482E-3</v>
      </c>
      <c r="K379" s="321">
        <v>2.1759259259259258E-3</v>
      </c>
      <c r="L379" s="321">
        <v>1.2268518518518518E-3</v>
      </c>
      <c r="M379" s="321">
        <v>2.8703703703703708E-3</v>
      </c>
      <c r="N379" s="321">
        <v>2.6620370370370374E-3</v>
      </c>
      <c r="O379" s="321">
        <v>3.5648148148148154E-3</v>
      </c>
      <c r="P379" s="322">
        <f t="shared" si="34"/>
        <v>1.7523148148148149E-2</v>
      </c>
      <c r="Q379" s="328">
        <f>SUM(P378:P379)</f>
        <v>3.3229166666666671E-2</v>
      </c>
      <c r="R379" s="324"/>
      <c r="S379" s="324"/>
      <c r="T379" s="324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</row>
    <row r="380" spans="1:32" x14ac:dyDescent="0.2">
      <c r="A380" s="319">
        <v>37756</v>
      </c>
      <c r="B380" s="319" t="s">
        <v>472</v>
      </c>
      <c r="C380" s="326">
        <v>380</v>
      </c>
      <c r="D380" s="319"/>
      <c r="E380" s="352">
        <v>2</v>
      </c>
      <c r="F380" s="352">
        <v>1</v>
      </c>
      <c r="G380" s="352"/>
      <c r="H380" s="326" t="s">
        <v>237</v>
      </c>
      <c r="I380" s="327">
        <v>2.4768518518518516E-3</v>
      </c>
      <c r="J380" s="327">
        <v>1.6782407407407406E-3</v>
      </c>
      <c r="K380" s="327">
        <v>1.7592592592592592E-3</v>
      </c>
      <c r="L380" s="327">
        <v>1.0763888888888889E-3</v>
      </c>
      <c r="M380" s="327">
        <v>2.1412037037037038E-3</v>
      </c>
      <c r="N380" s="327">
        <v>2.3726851851851851E-3</v>
      </c>
      <c r="O380" s="327">
        <v>3.1828703703703702E-3</v>
      </c>
      <c r="P380" s="328">
        <f t="shared" si="34"/>
        <v>1.4687499999999999E-2</v>
      </c>
      <c r="Q380" s="323"/>
      <c r="R380" s="324"/>
      <c r="S380" s="324"/>
      <c r="T380" s="324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</row>
    <row r="381" spans="1:32" x14ac:dyDescent="0.2">
      <c r="A381" s="319">
        <v>37756</v>
      </c>
      <c r="B381" s="319" t="s">
        <v>472</v>
      </c>
      <c r="C381" s="326">
        <v>381</v>
      </c>
      <c r="D381" s="319"/>
      <c r="E381" s="352">
        <v>2</v>
      </c>
      <c r="F381" s="352">
        <v>2</v>
      </c>
      <c r="G381" s="352"/>
      <c r="H381" s="326" t="s">
        <v>237</v>
      </c>
      <c r="I381" s="327">
        <v>2.7083333333333334E-3</v>
      </c>
      <c r="J381" s="327">
        <v>1.9328703703703704E-3</v>
      </c>
      <c r="K381" s="327">
        <v>1.8981481481481482E-3</v>
      </c>
      <c r="L381" s="327">
        <v>1.1226851851851851E-3</v>
      </c>
      <c r="M381" s="327">
        <v>2.2800925925925927E-3</v>
      </c>
      <c r="N381" s="327">
        <v>2.4189814814814816E-3</v>
      </c>
      <c r="O381" s="327">
        <v>3.1365740740740742E-3</v>
      </c>
      <c r="P381" s="328">
        <f t="shared" si="34"/>
        <v>1.5497685185185186E-2</v>
      </c>
      <c r="Q381" s="328">
        <f>SUM(P380+P381)</f>
        <v>3.0185185185185183E-2</v>
      </c>
      <c r="R381" s="324"/>
      <c r="S381" s="324"/>
      <c r="T381" s="324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</row>
    <row r="382" spans="1:32" x14ac:dyDescent="0.2">
      <c r="A382" s="319">
        <v>37861</v>
      </c>
      <c r="B382" s="319" t="s">
        <v>472</v>
      </c>
      <c r="C382" s="326">
        <v>382</v>
      </c>
      <c r="D382" s="319"/>
      <c r="E382" s="352">
        <v>1</v>
      </c>
      <c r="F382" s="352">
        <v>1</v>
      </c>
      <c r="G382" s="352"/>
      <c r="H382" s="326" t="s">
        <v>237</v>
      </c>
      <c r="I382" s="327">
        <v>2.3842592592592591E-3</v>
      </c>
      <c r="J382" s="327">
        <v>1.5856481481481479E-3</v>
      </c>
      <c r="K382" s="327">
        <v>1.712962962962963E-3</v>
      </c>
      <c r="L382" s="327">
        <v>1.0879629629629629E-3</v>
      </c>
      <c r="M382" s="327">
        <v>2.0370370370370373E-3</v>
      </c>
      <c r="N382" s="327">
        <v>2.3611111111111111E-3</v>
      </c>
      <c r="O382" s="327">
        <v>3.0324074074074073E-3</v>
      </c>
      <c r="P382" s="328">
        <f t="shared" si="34"/>
        <v>1.4201388888888888E-2</v>
      </c>
      <c r="Q382" s="324"/>
      <c r="R382" s="324"/>
      <c r="S382" s="324"/>
      <c r="T382" s="324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</row>
    <row r="383" spans="1:32" x14ac:dyDescent="0.2">
      <c r="A383" s="319">
        <v>38132</v>
      </c>
      <c r="B383" s="319" t="s">
        <v>472</v>
      </c>
      <c r="C383" s="326">
        <v>383</v>
      </c>
      <c r="D383" s="319"/>
      <c r="E383" s="352">
        <v>1</v>
      </c>
      <c r="F383" s="352">
        <v>1</v>
      </c>
      <c r="G383" s="352"/>
      <c r="H383" s="326" t="s">
        <v>237</v>
      </c>
      <c r="I383" s="327">
        <v>2.4652777777777776E-3</v>
      </c>
      <c r="J383" s="327">
        <v>1.5740740740740741E-3</v>
      </c>
      <c r="K383" s="327">
        <v>1.7245370370370372E-3</v>
      </c>
      <c r="L383" s="327">
        <v>1.1689814814814816E-3</v>
      </c>
      <c r="M383" s="327">
        <v>2.1296296296296298E-3</v>
      </c>
      <c r="N383" s="327">
        <v>2.3379629629629631E-3</v>
      </c>
      <c r="O383" s="327">
        <v>3.7384259259259263E-3</v>
      </c>
      <c r="P383" s="328">
        <f t="shared" si="34"/>
        <v>1.5138888888888891E-2</v>
      </c>
      <c r="Q383" s="324"/>
      <c r="R383" s="324"/>
      <c r="S383" s="324"/>
      <c r="T383" s="324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</row>
    <row r="384" spans="1:32" x14ac:dyDescent="0.2">
      <c r="A384" s="319">
        <v>36279</v>
      </c>
      <c r="B384" s="319" t="s">
        <v>472</v>
      </c>
      <c r="C384" s="326">
        <v>384</v>
      </c>
      <c r="D384" s="319"/>
      <c r="E384" s="352">
        <v>2</v>
      </c>
      <c r="F384" s="352">
        <v>1</v>
      </c>
      <c r="G384" s="352"/>
      <c r="H384" s="326" t="s">
        <v>238</v>
      </c>
      <c r="I384" s="327">
        <v>2.1990740740740742E-3</v>
      </c>
      <c r="J384" s="327">
        <v>1.4930555555555556E-3</v>
      </c>
      <c r="K384" s="327">
        <v>1.6435185185185183E-3</v>
      </c>
      <c r="L384" s="327">
        <v>9.9537037037037042E-4</v>
      </c>
      <c r="M384" s="327">
        <v>1.9444444444444442E-3</v>
      </c>
      <c r="N384" s="327">
        <v>2.3263888888888887E-3</v>
      </c>
      <c r="O384" s="327">
        <v>3.0208333333333333E-3</v>
      </c>
      <c r="P384" s="328">
        <f t="shared" si="34"/>
        <v>1.3622685185185186E-2</v>
      </c>
      <c r="Q384" s="328"/>
      <c r="R384" s="324"/>
      <c r="S384" s="324"/>
      <c r="T384" s="324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</row>
    <row r="385" spans="1:32" x14ac:dyDescent="0.2">
      <c r="A385" s="319">
        <v>36279</v>
      </c>
      <c r="B385" s="319" t="s">
        <v>472</v>
      </c>
      <c r="C385" s="326">
        <v>385</v>
      </c>
      <c r="D385" s="319"/>
      <c r="E385" s="352">
        <v>2</v>
      </c>
      <c r="F385" s="352">
        <v>2</v>
      </c>
      <c r="G385" s="352"/>
      <c r="H385" s="326" t="s">
        <v>238</v>
      </c>
      <c r="I385" s="327">
        <v>2.5810185185185185E-3</v>
      </c>
      <c r="J385" s="327">
        <v>1.5972222222222221E-3</v>
      </c>
      <c r="K385" s="327">
        <v>1.6782407407407406E-3</v>
      </c>
      <c r="L385" s="327">
        <v>1.0416666666666667E-3</v>
      </c>
      <c r="M385" s="327">
        <v>2.1064814814814813E-3</v>
      </c>
      <c r="N385" s="324"/>
      <c r="O385" s="327">
        <v>5.347222222222222E-3</v>
      </c>
      <c r="P385" s="328">
        <f>SUM(I385:O385)</f>
        <v>1.4351851851851852E-2</v>
      </c>
      <c r="Q385" s="328">
        <f>SUM(P384+P385)</f>
        <v>2.7974537037037037E-2</v>
      </c>
      <c r="R385" s="323"/>
      <c r="S385" s="324"/>
      <c r="T385" s="324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</row>
    <row r="386" spans="1:32" x14ac:dyDescent="0.2">
      <c r="A386" s="319">
        <v>37756</v>
      </c>
      <c r="B386" s="319" t="s">
        <v>472</v>
      </c>
      <c r="C386" s="326">
        <v>386</v>
      </c>
      <c r="D386" s="319"/>
      <c r="E386" s="352">
        <v>2</v>
      </c>
      <c r="F386" s="352">
        <v>1</v>
      </c>
      <c r="G386" s="352"/>
      <c r="H386" s="326" t="s">
        <v>238</v>
      </c>
      <c r="I386" s="327">
        <v>2.3148148148148151E-3</v>
      </c>
      <c r="J386" s="327">
        <v>1.5972222222222221E-3</v>
      </c>
      <c r="K386" s="327">
        <v>1.7592592592592592E-3</v>
      </c>
      <c r="L386" s="327">
        <v>1.1458333333333333E-3</v>
      </c>
      <c r="M386" s="327">
        <v>1.9328703703703704E-3</v>
      </c>
      <c r="N386" s="327">
        <v>2.3379629629629631E-3</v>
      </c>
      <c r="O386" s="327">
        <v>3.1250000000000002E-3</v>
      </c>
      <c r="P386" s="328">
        <f t="shared" si="34"/>
        <v>1.4212962962962965E-2</v>
      </c>
      <c r="Q386" s="328"/>
      <c r="R386" s="324"/>
      <c r="S386" s="324"/>
      <c r="T386" s="324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</row>
    <row r="387" spans="1:32" x14ac:dyDescent="0.2">
      <c r="A387" s="319">
        <v>37756</v>
      </c>
      <c r="B387" s="319" t="s">
        <v>472</v>
      </c>
      <c r="C387" s="326">
        <v>387</v>
      </c>
      <c r="D387" s="319"/>
      <c r="E387" s="352">
        <v>2</v>
      </c>
      <c r="F387" s="352">
        <v>2</v>
      </c>
      <c r="G387" s="352"/>
      <c r="H387" s="326" t="s">
        <v>238</v>
      </c>
      <c r="I387" s="327">
        <v>2.685185185185185E-3</v>
      </c>
      <c r="J387" s="327">
        <v>1.736111111111111E-3</v>
      </c>
      <c r="K387" s="327">
        <v>1.7708333333333332E-3</v>
      </c>
      <c r="L387" s="327">
        <v>1.1805555555555556E-3</v>
      </c>
      <c r="M387" s="327">
        <v>1.9907407407407408E-3</v>
      </c>
      <c r="N387" s="327">
        <v>2.4305555555555556E-3</v>
      </c>
      <c r="O387" s="327">
        <v>3.0671296296296297E-3</v>
      </c>
      <c r="P387" s="328">
        <f t="shared" si="34"/>
        <v>1.4861111111111111E-2</v>
      </c>
      <c r="Q387" s="328">
        <f>SUM(P386+P387)</f>
        <v>2.9074074074074079E-2</v>
      </c>
      <c r="R387" s="324"/>
      <c r="S387" s="324"/>
      <c r="T387" s="324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</row>
    <row r="388" spans="1:32" x14ac:dyDescent="0.2">
      <c r="A388" s="319">
        <v>37861</v>
      </c>
      <c r="B388" s="319" t="s">
        <v>472</v>
      </c>
      <c r="C388" s="326">
        <v>388</v>
      </c>
      <c r="D388" s="319"/>
      <c r="E388" s="352">
        <v>1</v>
      </c>
      <c r="F388" s="352">
        <v>1</v>
      </c>
      <c r="G388" s="352"/>
      <c r="H388" s="326" t="s">
        <v>238</v>
      </c>
      <c r="I388" s="327">
        <v>2.3032407407407407E-3</v>
      </c>
      <c r="J388" s="327">
        <v>1.4814814814814814E-3</v>
      </c>
      <c r="K388" s="327">
        <v>1.5856481481481479E-3</v>
      </c>
      <c r="L388" s="327">
        <v>1.0532407407407407E-3</v>
      </c>
      <c r="M388" s="327">
        <v>1.7245370370370372E-3</v>
      </c>
      <c r="N388" s="327">
        <v>2.2569444444444447E-3</v>
      </c>
      <c r="O388" s="327">
        <v>2.8124999999999999E-3</v>
      </c>
      <c r="P388" s="328">
        <f t="shared" si="34"/>
        <v>1.3217592592592593E-2</v>
      </c>
      <c r="Q388" s="323"/>
      <c r="R388" s="326"/>
      <c r="S388" s="326"/>
      <c r="T388" s="324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</row>
    <row r="389" spans="1:32" x14ac:dyDescent="0.2">
      <c r="A389" s="319">
        <v>34454</v>
      </c>
      <c r="B389" s="319" t="s">
        <v>472</v>
      </c>
      <c r="C389" s="326">
        <v>389</v>
      </c>
      <c r="D389" s="319"/>
      <c r="E389" s="352">
        <v>2</v>
      </c>
      <c r="F389" s="352">
        <v>1</v>
      </c>
      <c r="G389" s="352"/>
      <c r="H389" s="326" t="s">
        <v>239</v>
      </c>
      <c r="I389" s="329">
        <v>2.0023148148148148E-3</v>
      </c>
      <c r="J389" s="324"/>
      <c r="K389" s="327">
        <v>3.0092592592592588E-3</v>
      </c>
      <c r="L389" s="327">
        <v>8.9120370370370362E-4</v>
      </c>
      <c r="M389" s="327">
        <v>1.9560185185185184E-3</v>
      </c>
      <c r="N389" s="327">
        <v>2.1412037037037038E-3</v>
      </c>
      <c r="O389" s="327">
        <v>2.9050925925925928E-3</v>
      </c>
      <c r="P389" s="328">
        <f t="shared" si="34"/>
        <v>1.2905092592592593E-2</v>
      </c>
      <c r="Q389" s="328"/>
      <c r="R389" s="324"/>
      <c r="S389" s="324"/>
      <c r="T389" s="324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</row>
    <row r="390" spans="1:32" x14ac:dyDescent="0.2">
      <c r="A390" s="319">
        <v>34454</v>
      </c>
      <c r="B390" s="319" t="s">
        <v>472</v>
      </c>
      <c r="C390" s="326">
        <v>390</v>
      </c>
      <c r="D390" s="319"/>
      <c r="E390" s="352">
        <v>2</v>
      </c>
      <c r="F390" s="352">
        <v>2</v>
      </c>
      <c r="G390" s="352"/>
      <c r="H390" s="326" t="s">
        <v>239</v>
      </c>
      <c r="I390" s="327">
        <v>2.2685185185185182E-3</v>
      </c>
      <c r="J390" s="324"/>
      <c r="K390" s="327">
        <v>3.3101851851851851E-3</v>
      </c>
      <c r="L390" s="329">
        <v>8.564814814814815E-4</v>
      </c>
      <c r="M390" s="327">
        <v>2.1759259259259258E-3</v>
      </c>
      <c r="N390" s="327">
        <v>2.1990740740740742E-3</v>
      </c>
      <c r="O390" s="327">
        <v>2.9282407407407412E-3</v>
      </c>
      <c r="P390" s="328">
        <f t="shared" si="34"/>
        <v>1.3738425925925926E-2</v>
      </c>
      <c r="Q390" s="328">
        <f>SUM(P389+P390)</f>
        <v>2.6643518518518518E-2</v>
      </c>
      <c r="R390" s="324"/>
      <c r="S390" s="324"/>
      <c r="T390" s="324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</row>
    <row r="391" spans="1:32" x14ac:dyDescent="0.2">
      <c r="A391" s="319">
        <v>40806</v>
      </c>
      <c r="B391" s="319" t="s">
        <v>472</v>
      </c>
      <c r="C391" s="326">
        <v>391</v>
      </c>
      <c r="D391" s="319"/>
      <c r="E391" s="352">
        <v>2</v>
      </c>
      <c r="F391" s="352">
        <v>1</v>
      </c>
      <c r="G391" s="352"/>
      <c r="H391" s="326" t="s">
        <v>240</v>
      </c>
      <c r="I391" s="321">
        <v>2.4537037037037036E-3</v>
      </c>
      <c r="J391" s="321">
        <v>1.7939814814814815E-3</v>
      </c>
      <c r="K391" s="321">
        <v>1.7476851851851852E-3</v>
      </c>
      <c r="L391" s="321">
        <v>1.25E-3</v>
      </c>
      <c r="M391" s="321">
        <v>1.9791666666666668E-3</v>
      </c>
      <c r="N391" s="321">
        <v>2.3379629629629631E-3</v>
      </c>
      <c r="O391" s="321">
        <v>3.2407407407407406E-3</v>
      </c>
      <c r="P391" s="322">
        <f t="shared" si="34"/>
        <v>1.4803240740740742E-2</v>
      </c>
      <c r="Q391" s="323"/>
      <c r="R391" s="324"/>
      <c r="S391" s="324"/>
      <c r="T391" s="324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</row>
    <row r="392" spans="1:32" x14ac:dyDescent="0.2">
      <c r="A392" s="319">
        <v>40806</v>
      </c>
      <c r="B392" s="319" t="s">
        <v>472</v>
      </c>
      <c r="C392" s="326">
        <v>392</v>
      </c>
      <c r="D392" s="319"/>
      <c r="E392" s="352">
        <v>2</v>
      </c>
      <c r="F392" s="352">
        <v>2</v>
      </c>
      <c r="G392" s="352"/>
      <c r="H392" s="326" t="s">
        <v>240</v>
      </c>
      <c r="I392" s="321">
        <v>2.627314814814815E-3</v>
      </c>
      <c r="J392" s="321">
        <v>1.8865740740740742E-3</v>
      </c>
      <c r="K392" s="321">
        <v>1.8287037037037037E-3</v>
      </c>
      <c r="L392" s="321">
        <v>1.2268518518518518E-3</v>
      </c>
      <c r="M392" s="321">
        <v>2.2106481481481478E-3</v>
      </c>
      <c r="N392" s="321">
        <v>2.4189814814814816E-3</v>
      </c>
      <c r="O392" s="321">
        <v>3.3449074074074071E-3</v>
      </c>
      <c r="P392" s="322">
        <f t="shared" si="34"/>
        <v>1.5543981481481482E-2</v>
      </c>
      <c r="Q392" s="328">
        <f>SUM(P391:P392)</f>
        <v>3.0347222222222223E-2</v>
      </c>
      <c r="R392" s="323"/>
      <c r="S392" s="324"/>
      <c r="T392" s="324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</row>
    <row r="393" spans="1:32" x14ac:dyDescent="0.2">
      <c r="A393" s="319">
        <v>40304</v>
      </c>
      <c r="B393" s="319" t="s">
        <v>472</v>
      </c>
      <c r="C393" s="326">
        <v>393</v>
      </c>
      <c r="D393" s="319"/>
      <c r="E393" s="352">
        <v>1</v>
      </c>
      <c r="F393" s="352">
        <v>1</v>
      </c>
      <c r="G393" s="352"/>
      <c r="H393" s="320" t="s">
        <v>241</v>
      </c>
      <c r="I393" s="321">
        <v>2.7662037037037034E-3</v>
      </c>
      <c r="J393" s="321">
        <v>2.0138888888888888E-3</v>
      </c>
      <c r="K393" s="321">
        <v>2.2800925925925927E-3</v>
      </c>
      <c r="L393" s="321">
        <v>1.3541666666666667E-3</v>
      </c>
      <c r="M393" s="321">
        <v>2.6388888888888885E-3</v>
      </c>
      <c r="N393" s="321">
        <v>2.9976851851851848E-3</v>
      </c>
      <c r="O393" s="321">
        <v>3.7152777777777774E-3</v>
      </c>
      <c r="P393" s="322">
        <f t="shared" si="34"/>
        <v>1.7766203703703701E-2</v>
      </c>
      <c r="Q393" s="323"/>
      <c r="R393" s="324"/>
      <c r="S393" s="324"/>
      <c r="T393" s="324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</row>
    <row r="394" spans="1:32" x14ac:dyDescent="0.2">
      <c r="A394" s="319">
        <v>35565</v>
      </c>
      <c r="B394" s="319" t="s">
        <v>472</v>
      </c>
      <c r="C394" s="326">
        <v>394</v>
      </c>
      <c r="D394" s="319"/>
      <c r="E394" s="352">
        <v>1</v>
      </c>
      <c r="F394" s="352">
        <v>1</v>
      </c>
      <c r="G394" s="352"/>
      <c r="H394" s="326" t="s">
        <v>242</v>
      </c>
      <c r="I394" s="327"/>
      <c r="J394" s="327"/>
      <c r="K394" s="327"/>
      <c r="L394" s="327"/>
      <c r="M394" s="327"/>
      <c r="N394" s="327"/>
      <c r="O394" s="327"/>
      <c r="P394" s="328">
        <v>1.5694444444444445E-2</v>
      </c>
      <c r="Q394" s="328"/>
      <c r="R394" s="325"/>
      <c r="S394" s="325"/>
      <c r="T394" s="325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</row>
    <row r="395" spans="1:32" x14ac:dyDescent="0.2">
      <c r="A395" s="319">
        <v>37399</v>
      </c>
      <c r="B395" s="319" t="s">
        <v>472</v>
      </c>
      <c r="C395" s="326">
        <v>395</v>
      </c>
      <c r="D395" s="319"/>
      <c r="E395" s="352">
        <v>1</v>
      </c>
      <c r="F395" s="352">
        <v>1</v>
      </c>
      <c r="G395" s="352"/>
      <c r="H395" s="326" t="s">
        <v>242</v>
      </c>
      <c r="I395" s="327">
        <v>2.8124999999999999E-3</v>
      </c>
      <c r="J395" s="327">
        <v>2.0254629629629629E-3</v>
      </c>
      <c r="K395" s="324"/>
      <c r="L395" s="327">
        <v>3.2754629629629631E-3</v>
      </c>
      <c r="M395" s="327">
        <v>2.8472222222222219E-3</v>
      </c>
      <c r="N395" s="327">
        <v>2.9166666666666668E-3</v>
      </c>
      <c r="O395" s="327">
        <v>3.9583333333333337E-3</v>
      </c>
      <c r="P395" s="328">
        <f t="shared" ref="P395:P409" si="35">SUM(I395:O395)</f>
        <v>1.7835648148148146E-2</v>
      </c>
      <c r="Q395" s="323"/>
      <c r="R395" s="325"/>
      <c r="S395" s="325"/>
      <c r="T395" s="325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</row>
    <row r="396" spans="1:32" x14ac:dyDescent="0.2">
      <c r="A396" s="319">
        <v>37497</v>
      </c>
      <c r="B396" s="319" t="s">
        <v>472</v>
      </c>
      <c r="C396" s="326">
        <v>396</v>
      </c>
      <c r="D396" s="319"/>
      <c r="E396" s="352">
        <v>1</v>
      </c>
      <c r="F396" s="352">
        <v>1</v>
      </c>
      <c r="G396" s="352"/>
      <c r="H396" s="326" t="s">
        <v>242</v>
      </c>
      <c r="I396" s="327">
        <v>2.6504629629629625E-3</v>
      </c>
      <c r="J396" s="327">
        <v>1.9212962962962962E-3</v>
      </c>
      <c r="K396" s="327">
        <v>1.8518518518518517E-3</v>
      </c>
      <c r="L396" s="327">
        <v>1.1921296296296296E-3</v>
      </c>
      <c r="M396" s="327">
        <v>2.4421296296296296E-3</v>
      </c>
      <c r="N396" s="327">
        <v>2.5694444444444445E-3</v>
      </c>
      <c r="O396" s="327">
        <v>3.3912037037037036E-3</v>
      </c>
      <c r="P396" s="328">
        <f t="shared" si="35"/>
        <v>1.6018518518518515E-2</v>
      </c>
      <c r="Q396" s="323"/>
      <c r="R396" s="323"/>
      <c r="S396" s="324"/>
      <c r="T396" s="324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</row>
    <row r="397" spans="1:32" x14ac:dyDescent="0.2">
      <c r="A397" s="319">
        <v>40702</v>
      </c>
      <c r="B397" s="319" t="s">
        <v>472</v>
      </c>
      <c r="C397" s="326">
        <v>397</v>
      </c>
      <c r="D397" s="319"/>
      <c r="E397" s="352">
        <v>2</v>
      </c>
      <c r="F397" s="352">
        <v>1</v>
      </c>
      <c r="G397" s="352"/>
      <c r="H397" s="326" t="s">
        <v>243</v>
      </c>
      <c r="I397" s="321">
        <v>2.615740740740741E-3</v>
      </c>
      <c r="J397" s="321">
        <v>1.8518518518518517E-3</v>
      </c>
      <c r="K397" s="321">
        <v>1.8981481481481482E-3</v>
      </c>
      <c r="L397" s="321">
        <v>1.0532407407407407E-3</v>
      </c>
      <c r="M397" s="321">
        <v>2.5462962962962961E-3</v>
      </c>
      <c r="N397" s="321">
        <v>2.5115740740740741E-3</v>
      </c>
      <c r="O397" s="321">
        <v>3.2638888888888891E-3</v>
      </c>
      <c r="P397" s="322">
        <f t="shared" si="35"/>
        <v>1.5740740740740743E-2</v>
      </c>
      <c r="Q397" s="323"/>
      <c r="R397" s="328"/>
      <c r="S397" s="324"/>
      <c r="T397" s="324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</row>
    <row r="398" spans="1:32" x14ac:dyDescent="0.2">
      <c r="A398" s="319">
        <v>40702</v>
      </c>
      <c r="B398" s="319" t="s">
        <v>472</v>
      </c>
      <c r="C398" s="326">
        <v>398</v>
      </c>
      <c r="D398" s="319"/>
      <c r="E398" s="352">
        <v>2</v>
      </c>
      <c r="F398" s="352">
        <v>2</v>
      </c>
      <c r="G398" s="352"/>
      <c r="H398" s="326" t="s">
        <v>243</v>
      </c>
      <c r="I398" s="321">
        <v>2.8356481481481479E-3</v>
      </c>
      <c r="J398" s="321">
        <v>2.0717592592592593E-3</v>
      </c>
      <c r="K398" s="321">
        <v>1.9675925925925928E-3</v>
      </c>
      <c r="L398" s="321">
        <v>1.1111111111111111E-3</v>
      </c>
      <c r="M398" s="321">
        <v>2.5115740740740741E-3</v>
      </c>
      <c r="N398" s="321">
        <v>2.5462962962962961E-3</v>
      </c>
      <c r="O398" s="321">
        <v>3.2523148148148151E-3</v>
      </c>
      <c r="P398" s="322">
        <f t="shared" si="35"/>
        <v>1.6296296296296295E-2</v>
      </c>
      <c r="Q398" s="328">
        <f>SUM(P397:P398)</f>
        <v>3.2037037037037037E-2</v>
      </c>
      <c r="R398" s="323"/>
      <c r="S398" s="324"/>
      <c r="T398" s="324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</row>
    <row r="399" spans="1:32" x14ac:dyDescent="0.2">
      <c r="A399" s="319">
        <v>36657</v>
      </c>
      <c r="B399" s="319" t="s">
        <v>472</v>
      </c>
      <c r="C399" s="326">
        <v>399</v>
      </c>
      <c r="D399" s="319" t="s">
        <v>481</v>
      </c>
      <c r="E399" s="352">
        <v>2</v>
      </c>
      <c r="F399" s="352">
        <v>1</v>
      </c>
      <c r="G399" s="352"/>
      <c r="H399" s="326" t="s">
        <v>486</v>
      </c>
      <c r="I399" s="327">
        <v>2.5231481481481481E-3</v>
      </c>
      <c r="J399" s="327">
        <v>1.5277777777777779E-3</v>
      </c>
      <c r="K399" s="327">
        <v>1.712962962962963E-3</v>
      </c>
      <c r="L399" s="327">
        <v>1.1342592592592591E-3</v>
      </c>
      <c r="M399" s="327">
        <v>1.8749999999999999E-3</v>
      </c>
      <c r="N399" s="327">
        <v>2.5347222222222221E-3</v>
      </c>
      <c r="O399" s="327">
        <v>3.3449074074074071E-3</v>
      </c>
      <c r="P399" s="328">
        <f t="shared" si="35"/>
        <v>1.4652777777777778E-2</v>
      </c>
      <c r="Q399" s="323"/>
      <c r="R399" s="328"/>
      <c r="S399" s="324"/>
      <c r="T399" s="324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</row>
    <row r="400" spans="1:32" x14ac:dyDescent="0.2">
      <c r="A400" s="319">
        <v>36657</v>
      </c>
      <c r="B400" s="319" t="s">
        <v>472</v>
      </c>
      <c r="C400" s="326">
        <v>400</v>
      </c>
      <c r="D400" s="319" t="s">
        <v>481</v>
      </c>
      <c r="E400" s="352">
        <v>2</v>
      </c>
      <c r="F400" s="352">
        <v>2</v>
      </c>
      <c r="G400" s="352"/>
      <c r="H400" s="326" t="s">
        <v>486</v>
      </c>
      <c r="I400" s="327">
        <v>2.673611111111111E-3</v>
      </c>
      <c r="J400" s="327">
        <v>1.5509259259259261E-3</v>
      </c>
      <c r="K400" s="327">
        <v>1.8055555555555557E-3</v>
      </c>
      <c r="L400" s="327">
        <v>1.2731481481481483E-3</v>
      </c>
      <c r="M400" s="327">
        <v>1.9907407407407408E-3</v>
      </c>
      <c r="N400" s="327">
        <v>2.5347222222222221E-3</v>
      </c>
      <c r="O400" s="327">
        <v>3.1712962962962958E-3</v>
      </c>
      <c r="P400" s="328">
        <f t="shared" si="35"/>
        <v>1.5000000000000001E-2</v>
      </c>
      <c r="Q400" s="328">
        <f>SUM(P399+P400)</f>
        <v>2.9652777777777778E-2</v>
      </c>
      <c r="R400" s="328"/>
      <c r="S400" s="324"/>
      <c r="T400" s="324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</row>
    <row r="401" spans="1:32" x14ac:dyDescent="0.2">
      <c r="A401" s="319">
        <v>41807</v>
      </c>
      <c r="B401" s="319" t="s">
        <v>472</v>
      </c>
      <c r="C401" s="326">
        <v>401</v>
      </c>
      <c r="D401" s="319"/>
      <c r="E401" s="352">
        <v>1</v>
      </c>
      <c r="F401" s="352">
        <v>1</v>
      </c>
      <c r="G401" s="352"/>
      <c r="H401" s="320" t="s">
        <v>245</v>
      </c>
      <c r="I401" s="321">
        <v>2.5578703703703705E-3</v>
      </c>
      <c r="J401" s="321">
        <v>1.5162037037037036E-3</v>
      </c>
      <c r="K401" s="321">
        <v>1.8865740740740742E-3</v>
      </c>
      <c r="L401" s="321">
        <v>1.2037037037037038E-3</v>
      </c>
      <c r="M401" s="321">
        <v>2.3842592592592591E-3</v>
      </c>
      <c r="N401" s="321">
        <v>2.4189814814814816E-3</v>
      </c>
      <c r="O401" s="321">
        <v>3.1944444444444442E-3</v>
      </c>
      <c r="P401" s="322">
        <f t="shared" si="35"/>
        <v>1.5162037037037038E-2</v>
      </c>
      <c r="Q401" s="323"/>
      <c r="R401" s="328"/>
      <c r="S401" s="324"/>
      <c r="T401" s="324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</row>
    <row r="402" spans="1:32" x14ac:dyDescent="0.2">
      <c r="A402" s="319">
        <v>42178</v>
      </c>
      <c r="B402" s="319" t="s">
        <v>472</v>
      </c>
      <c r="C402" s="326">
        <v>402</v>
      </c>
      <c r="D402" s="319"/>
      <c r="E402" s="352">
        <v>1</v>
      </c>
      <c r="F402" s="352">
        <v>1</v>
      </c>
      <c r="G402" s="352"/>
      <c r="H402" s="320" t="s">
        <v>246</v>
      </c>
      <c r="I402" s="321">
        <v>3.3101851851851851E-3</v>
      </c>
      <c r="J402" s="321">
        <v>1.8865740740740742E-3</v>
      </c>
      <c r="K402" s="321">
        <v>2.638888888888889E-3</v>
      </c>
      <c r="L402" s="321">
        <v>1.4583333333333334E-3</v>
      </c>
      <c r="M402" s="321">
        <v>2.673611111111111E-3</v>
      </c>
      <c r="N402" s="321">
        <v>3.1250000000000002E-3</v>
      </c>
      <c r="O402" s="321">
        <v>4.4675925925925924E-3</v>
      </c>
      <c r="P402" s="322">
        <f t="shared" si="35"/>
        <v>1.9560185185185187E-2</v>
      </c>
      <c r="Q402" s="323"/>
      <c r="R402" s="328"/>
      <c r="S402" s="324"/>
      <c r="T402" s="324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</row>
    <row r="403" spans="1:32" x14ac:dyDescent="0.2">
      <c r="A403" s="319">
        <v>42178</v>
      </c>
      <c r="B403" s="319" t="s">
        <v>472</v>
      </c>
      <c r="C403" s="326">
        <v>403</v>
      </c>
      <c r="D403" s="319"/>
      <c r="E403" s="352">
        <v>1</v>
      </c>
      <c r="F403" s="352">
        <v>1</v>
      </c>
      <c r="G403" s="352"/>
      <c r="H403" s="320" t="s">
        <v>247</v>
      </c>
      <c r="I403" s="321">
        <v>3.1712962962962962E-3</v>
      </c>
      <c r="J403" s="321">
        <v>2.0138888888888888E-3</v>
      </c>
      <c r="K403" s="321">
        <v>2.5462962962962965E-3</v>
      </c>
      <c r="L403" s="325"/>
      <c r="M403" s="321">
        <v>4.3055555555555555E-3</v>
      </c>
      <c r="N403" s="321">
        <v>3.0324074074074073E-3</v>
      </c>
      <c r="O403" s="321">
        <v>4.0972222222222226E-3</v>
      </c>
      <c r="P403" s="322">
        <f t="shared" si="35"/>
        <v>1.9166666666666665E-2</v>
      </c>
      <c r="Q403" s="323"/>
      <c r="R403" s="328"/>
      <c r="S403" s="324"/>
      <c r="T403" s="324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</row>
    <row r="404" spans="1:32" x14ac:dyDescent="0.2">
      <c r="A404" s="319">
        <v>40806</v>
      </c>
      <c r="B404" s="319" t="s">
        <v>472</v>
      </c>
      <c r="C404" s="326">
        <v>404</v>
      </c>
      <c r="D404" s="319"/>
      <c r="E404" s="352">
        <v>1</v>
      </c>
      <c r="F404" s="352">
        <v>1</v>
      </c>
      <c r="G404" s="352"/>
      <c r="H404" s="320" t="s">
        <v>248</v>
      </c>
      <c r="I404" s="321">
        <v>3.2870370370370367E-3</v>
      </c>
      <c r="J404" s="321">
        <v>2.4768518518518516E-3</v>
      </c>
      <c r="K404" s="321">
        <v>2.3148148148148151E-3</v>
      </c>
      <c r="L404" s="321">
        <v>1.6319444444444445E-3</v>
      </c>
      <c r="M404" s="321">
        <v>2.7430555555555559E-3</v>
      </c>
      <c r="N404" s="321">
        <v>3.2638888888888891E-3</v>
      </c>
      <c r="O404" s="321">
        <v>4.4791666666666669E-3</v>
      </c>
      <c r="P404" s="322">
        <f t="shared" si="35"/>
        <v>2.0196759259259258E-2</v>
      </c>
      <c r="Q404" s="323"/>
      <c r="R404" s="328"/>
      <c r="S404" s="324"/>
      <c r="T404" s="324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</row>
    <row r="405" spans="1:32" x14ac:dyDescent="0.2">
      <c r="A405" s="319">
        <v>41807</v>
      </c>
      <c r="B405" s="319" t="s">
        <v>472</v>
      </c>
      <c r="C405" s="326">
        <v>405</v>
      </c>
      <c r="D405" s="319"/>
      <c r="E405" s="352">
        <v>1</v>
      </c>
      <c r="F405" s="352">
        <v>1</v>
      </c>
      <c r="G405" s="352"/>
      <c r="H405" s="320" t="s">
        <v>249</v>
      </c>
      <c r="I405" s="321">
        <v>2.8472222222222219E-3</v>
      </c>
      <c r="J405" s="321">
        <v>1.5972222222222221E-3</v>
      </c>
      <c r="K405" s="321">
        <v>2.0254629629629629E-3</v>
      </c>
      <c r="L405" s="321">
        <v>1.261574074074074E-3</v>
      </c>
      <c r="M405" s="321">
        <v>2.4189814814814816E-3</v>
      </c>
      <c r="N405" s="321">
        <v>2.7893518518518519E-3</v>
      </c>
      <c r="O405" s="321">
        <v>3.8310185185185183E-3</v>
      </c>
      <c r="P405" s="322">
        <f t="shared" si="35"/>
        <v>1.6770833333333332E-2</v>
      </c>
      <c r="Q405" s="323"/>
      <c r="R405" s="324"/>
      <c r="S405" s="324"/>
      <c r="T405" s="324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</row>
    <row r="406" spans="1:32" x14ac:dyDescent="0.2">
      <c r="A406" s="319">
        <v>35929</v>
      </c>
      <c r="B406" s="319" t="s">
        <v>472</v>
      </c>
      <c r="C406" s="326">
        <v>406</v>
      </c>
      <c r="D406" s="319"/>
      <c r="E406" s="352">
        <v>1</v>
      </c>
      <c r="F406" s="352">
        <v>1</v>
      </c>
      <c r="G406" s="352"/>
      <c r="H406" s="326" t="s">
        <v>250</v>
      </c>
      <c r="I406" s="327">
        <v>2.2222222222222222E-3</v>
      </c>
      <c r="J406" s="327">
        <v>1.3425925925925925E-3</v>
      </c>
      <c r="K406" s="327">
        <v>1.6435185185185183E-3</v>
      </c>
      <c r="L406" s="327">
        <v>1.0763888888888889E-3</v>
      </c>
      <c r="M406" s="327">
        <v>1.8402777777777777E-3</v>
      </c>
      <c r="N406" s="327">
        <v>2.2106481481481478E-3</v>
      </c>
      <c r="O406" s="327">
        <v>2.9282407407407412E-3</v>
      </c>
      <c r="P406" s="328">
        <f t="shared" si="35"/>
        <v>1.3263888888888889E-2</v>
      </c>
      <c r="Q406" s="323"/>
      <c r="R406" s="324"/>
      <c r="S406" s="324"/>
      <c r="T406" s="324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</row>
    <row r="407" spans="1:32" x14ac:dyDescent="0.2">
      <c r="A407" s="319">
        <v>36027</v>
      </c>
      <c r="B407" s="319" t="s">
        <v>472</v>
      </c>
      <c r="C407" s="326">
        <v>407</v>
      </c>
      <c r="D407" s="319"/>
      <c r="E407" s="352">
        <v>1</v>
      </c>
      <c r="F407" s="352">
        <v>1</v>
      </c>
      <c r="G407" s="352"/>
      <c r="H407" s="326" t="s">
        <v>250</v>
      </c>
      <c r="I407" s="327">
        <v>2.1527777777777778E-3</v>
      </c>
      <c r="J407" s="327">
        <v>1.4004629629629629E-3</v>
      </c>
      <c r="K407" s="327">
        <v>1.5162037037037036E-3</v>
      </c>
      <c r="L407" s="327">
        <v>1.0416666666666667E-3</v>
      </c>
      <c r="M407" s="327">
        <v>1.7476851851851852E-3</v>
      </c>
      <c r="N407" s="327">
        <v>2.1296296296296298E-3</v>
      </c>
      <c r="O407" s="327">
        <v>2.7662037037037034E-3</v>
      </c>
      <c r="P407" s="328">
        <f t="shared" si="35"/>
        <v>1.2754629629629628E-2</v>
      </c>
      <c r="Q407" s="323"/>
      <c r="R407" s="324"/>
      <c r="S407" s="324"/>
      <c r="T407" s="324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</row>
    <row r="408" spans="1:32" x14ac:dyDescent="0.2">
      <c r="A408" s="319">
        <v>36307</v>
      </c>
      <c r="B408" s="319" t="s">
        <v>472</v>
      </c>
      <c r="C408" s="326">
        <v>408</v>
      </c>
      <c r="D408" s="319"/>
      <c r="E408" s="352">
        <v>2</v>
      </c>
      <c r="F408" s="352">
        <v>1</v>
      </c>
      <c r="G408" s="352"/>
      <c r="H408" s="326" t="s">
        <v>250</v>
      </c>
      <c r="I408" s="327">
        <v>2.1875000000000002E-3</v>
      </c>
      <c r="J408" s="327">
        <v>1.3541666666666667E-3</v>
      </c>
      <c r="K408" s="327">
        <v>1.5625000000000001E-3</v>
      </c>
      <c r="L408" s="327">
        <v>1.0185185185185186E-3</v>
      </c>
      <c r="M408" s="327">
        <v>1.7013888888888892E-3</v>
      </c>
      <c r="N408" s="324"/>
      <c r="O408" s="327">
        <v>5.0115740740740737E-3</v>
      </c>
      <c r="P408" s="328">
        <f>SUM(I408:O408)</f>
        <v>1.2835648148148148E-2</v>
      </c>
      <c r="Q408" s="323"/>
      <c r="R408" s="323"/>
      <c r="S408" s="324"/>
      <c r="T408" s="324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</row>
    <row r="409" spans="1:32" x14ac:dyDescent="0.2">
      <c r="A409" s="319">
        <v>36307</v>
      </c>
      <c r="B409" s="319" t="s">
        <v>472</v>
      </c>
      <c r="C409" s="326">
        <v>409</v>
      </c>
      <c r="D409" s="319"/>
      <c r="E409" s="352">
        <v>2</v>
      </c>
      <c r="F409" s="352">
        <v>2</v>
      </c>
      <c r="G409" s="352"/>
      <c r="H409" s="326" t="s">
        <v>250</v>
      </c>
      <c r="I409" s="327">
        <v>2.3495370370370371E-3</v>
      </c>
      <c r="J409" s="327">
        <v>1.4699074074074074E-3</v>
      </c>
      <c r="K409" s="327">
        <v>1.6319444444444445E-3</v>
      </c>
      <c r="L409" s="327">
        <v>1.0416666666666667E-3</v>
      </c>
      <c r="M409" s="327">
        <v>1.7939814814814815E-3</v>
      </c>
      <c r="N409" s="327">
        <v>2.1527777777777778E-3</v>
      </c>
      <c r="O409" s="327">
        <v>2.8356481481481479E-3</v>
      </c>
      <c r="P409" s="328">
        <f t="shared" si="35"/>
        <v>1.3275462962962963E-2</v>
      </c>
      <c r="Q409" s="328">
        <f>SUM(P408+P409)</f>
        <v>2.6111111111111113E-2</v>
      </c>
      <c r="R409" s="324"/>
      <c r="S409" s="324"/>
      <c r="T409" s="324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</row>
    <row r="410" spans="1:32" x14ac:dyDescent="0.2">
      <c r="A410" s="319">
        <v>36363</v>
      </c>
      <c r="B410" s="319" t="s">
        <v>472</v>
      </c>
      <c r="C410" s="326">
        <v>410</v>
      </c>
      <c r="D410" s="319"/>
      <c r="E410" s="352">
        <v>2</v>
      </c>
      <c r="F410" s="352">
        <v>1</v>
      </c>
      <c r="G410" s="352"/>
      <c r="H410" s="326" t="s">
        <v>250</v>
      </c>
      <c r="I410" s="327"/>
      <c r="J410" s="327"/>
      <c r="K410" s="327"/>
      <c r="L410" s="327"/>
      <c r="M410" s="327"/>
      <c r="N410" s="327">
        <v>1.9907407407407408E-3</v>
      </c>
      <c r="O410" s="327">
        <v>2.627314814814815E-3</v>
      </c>
      <c r="P410" s="328"/>
      <c r="Q410" s="323"/>
      <c r="R410" s="324"/>
      <c r="S410" s="324"/>
      <c r="T410" s="324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</row>
    <row r="411" spans="1:32" x14ac:dyDescent="0.2">
      <c r="A411" s="319">
        <v>36363</v>
      </c>
      <c r="B411" s="319" t="s">
        <v>472</v>
      </c>
      <c r="C411" s="326">
        <v>411</v>
      </c>
      <c r="D411" s="319"/>
      <c r="E411" s="352">
        <v>2</v>
      </c>
      <c r="F411" s="352">
        <v>2</v>
      </c>
      <c r="G411" s="352"/>
      <c r="H411" s="326" t="s">
        <v>250</v>
      </c>
      <c r="I411" s="327">
        <v>2.3032407407407407E-3</v>
      </c>
      <c r="J411" s="327"/>
      <c r="K411" s="327"/>
      <c r="L411" s="327"/>
      <c r="M411" s="327"/>
      <c r="N411" s="327">
        <v>2.0717592592592593E-3</v>
      </c>
      <c r="O411" s="327">
        <v>2.6620370370370374E-3</v>
      </c>
      <c r="P411" s="328"/>
      <c r="Q411" s="323"/>
      <c r="R411" s="324"/>
      <c r="S411" s="324"/>
      <c r="T411" s="324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</row>
    <row r="412" spans="1:32" x14ac:dyDescent="0.2">
      <c r="A412" s="319">
        <v>37399</v>
      </c>
      <c r="B412" s="319" t="s">
        <v>472</v>
      </c>
      <c r="C412" s="326">
        <v>412</v>
      </c>
      <c r="D412" s="319"/>
      <c r="E412" s="352">
        <v>2</v>
      </c>
      <c r="F412" s="352">
        <v>1</v>
      </c>
      <c r="G412" s="352"/>
      <c r="H412" s="380" t="s">
        <v>251</v>
      </c>
      <c r="I412" s="327">
        <v>2.4537037037037036E-3</v>
      </c>
      <c r="J412" s="327">
        <v>1.5162037037037036E-3</v>
      </c>
      <c r="K412" s="327">
        <v>1.7476851851851852E-3</v>
      </c>
      <c r="L412" s="327">
        <v>1.1111111111111111E-3</v>
      </c>
      <c r="M412" s="327">
        <v>2.0486111111111113E-3</v>
      </c>
      <c r="N412" s="327">
        <v>2.3611111111111111E-3</v>
      </c>
      <c r="O412" s="327">
        <v>3.2407407407407406E-3</v>
      </c>
      <c r="P412" s="328">
        <f t="shared" ref="P412:P420" si="36">SUM(I412:O412)</f>
        <v>1.4479166666666666E-2</v>
      </c>
      <c r="Q412" s="323"/>
      <c r="R412" s="324"/>
      <c r="S412" s="324"/>
      <c r="T412" s="324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</row>
    <row r="413" spans="1:32" x14ac:dyDescent="0.2">
      <c r="A413" s="319">
        <v>37399</v>
      </c>
      <c r="B413" s="319" t="s">
        <v>472</v>
      </c>
      <c r="C413" s="326">
        <v>413</v>
      </c>
      <c r="D413" s="319"/>
      <c r="E413" s="352">
        <v>2</v>
      </c>
      <c r="F413" s="352">
        <v>2</v>
      </c>
      <c r="G413" s="352"/>
      <c r="H413" s="380" t="s">
        <v>251</v>
      </c>
      <c r="I413" s="327">
        <v>2.6504629629629625E-3</v>
      </c>
      <c r="J413" s="327">
        <v>1.6550925925925926E-3</v>
      </c>
      <c r="K413" s="327">
        <v>1.7824074074074072E-3</v>
      </c>
      <c r="L413" s="327">
        <v>1.1458333333333333E-3</v>
      </c>
      <c r="M413" s="327">
        <v>2.2685185185185182E-3</v>
      </c>
      <c r="N413" s="327">
        <v>2.3958333333333336E-3</v>
      </c>
      <c r="O413" s="327">
        <v>3.1365740740740742E-3</v>
      </c>
      <c r="P413" s="328">
        <f t="shared" si="36"/>
        <v>1.5034722222222222E-2</v>
      </c>
      <c r="Q413" s="328">
        <f>SUM(P412+P413)</f>
        <v>2.9513888888888888E-2</v>
      </c>
      <c r="R413" s="324"/>
      <c r="S413" s="324"/>
      <c r="T413" s="324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</row>
    <row r="414" spans="1:32" x14ac:dyDescent="0.2">
      <c r="A414" s="319">
        <v>39982</v>
      </c>
      <c r="B414" s="319" t="s">
        <v>472</v>
      </c>
      <c r="C414" s="326">
        <v>414</v>
      </c>
      <c r="D414" s="319"/>
      <c r="E414" s="352">
        <v>2</v>
      </c>
      <c r="F414" s="352">
        <v>1</v>
      </c>
      <c r="G414" s="352"/>
      <c r="H414" s="326" t="s">
        <v>252</v>
      </c>
      <c r="I414" s="321">
        <v>2.3495370370370371E-3</v>
      </c>
      <c r="J414" s="321">
        <v>1.5046296296296294E-3</v>
      </c>
      <c r="K414" s="321">
        <v>1.6666666666666668E-3</v>
      </c>
      <c r="L414" s="321">
        <v>1.0185185185185186E-3</v>
      </c>
      <c r="M414" s="321">
        <v>1.9907407407407408E-3</v>
      </c>
      <c r="N414" s="321">
        <v>2.2569444444444447E-3</v>
      </c>
      <c r="O414" s="321">
        <v>2.9976851851851848E-3</v>
      </c>
      <c r="P414" s="322">
        <f t="shared" si="36"/>
        <v>1.3784722222222223E-2</v>
      </c>
      <c r="Q414" s="323"/>
      <c r="R414" s="324"/>
      <c r="S414" s="324"/>
      <c r="T414" s="324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</row>
    <row r="415" spans="1:32" x14ac:dyDescent="0.2">
      <c r="A415" s="319">
        <v>39982</v>
      </c>
      <c r="B415" s="319" t="s">
        <v>472</v>
      </c>
      <c r="C415" s="326">
        <v>415</v>
      </c>
      <c r="D415" s="319"/>
      <c r="E415" s="352">
        <v>2</v>
      </c>
      <c r="F415" s="352">
        <v>2</v>
      </c>
      <c r="G415" s="352"/>
      <c r="H415" s="326" t="s">
        <v>252</v>
      </c>
      <c r="I415" s="321">
        <v>2.627314814814815E-3</v>
      </c>
      <c r="J415" s="321">
        <v>1.6550925925925926E-3</v>
      </c>
      <c r="K415" s="321">
        <v>1.7476851851851852E-3</v>
      </c>
      <c r="L415" s="321">
        <v>1.0995370370370371E-3</v>
      </c>
      <c r="M415" s="321">
        <v>2.2685185185185182E-3</v>
      </c>
      <c r="N415" s="321">
        <v>2.3495370370370371E-3</v>
      </c>
      <c r="O415" s="321">
        <v>3.0092592592592588E-3</v>
      </c>
      <c r="P415" s="322">
        <f t="shared" si="36"/>
        <v>1.4756944444444444E-2</v>
      </c>
      <c r="Q415" s="328">
        <f>SUM(P414:P415)</f>
        <v>2.8541666666666667E-2</v>
      </c>
      <c r="R415" s="324"/>
      <c r="S415" s="324"/>
      <c r="T415" s="324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</row>
    <row r="416" spans="1:32" x14ac:dyDescent="0.2">
      <c r="A416" s="319">
        <v>40443</v>
      </c>
      <c r="B416" s="319" t="s">
        <v>472</v>
      </c>
      <c r="C416" s="326">
        <v>416</v>
      </c>
      <c r="D416" s="319"/>
      <c r="E416" s="352">
        <v>1</v>
      </c>
      <c r="F416" s="352">
        <v>1</v>
      </c>
      <c r="G416" s="352"/>
      <c r="H416" s="320" t="s">
        <v>252</v>
      </c>
      <c r="I416" s="321">
        <v>2.2569444444444447E-3</v>
      </c>
      <c r="J416" s="321">
        <v>1.6087962962962963E-3</v>
      </c>
      <c r="K416" s="321">
        <v>1.6550925925925926E-3</v>
      </c>
      <c r="L416" s="321">
        <v>1.0532407407407407E-3</v>
      </c>
      <c r="M416" s="321">
        <v>2.0370370370370373E-3</v>
      </c>
      <c r="N416" s="321">
        <v>2.3148148148148151E-3</v>
      </c>
      <c r="O416" s="321">
        <v>2.9282407407407412E-3</v>
      </c>
      <c r="P416" s="322">
        <f t="shared" si="36"/>
        <v>1.3854166666666667E-2</v>
      </c>
      <c r="Q416" s="323"/>
      <c r="R416" s="323"/>
      <c r="S416" s="324"/>
      <c r="T416" s="324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</row>
    <row r="417" spans="1:32" x14ac:dyDescent="0.2">
      <c r="A417" s="319">
        <v>41807</v>
      </c>
      <c r="B417" s="319" t="s">
        <v>472</v>
      </c>
      <c r="C417" s="326">
        <v>417</v>
      </c>
      <c r="D417" s="319"/>
      <c r="E417" s="352">
        <v>2</v>
      </c>
      <c r="F417" s="352">
        <v>1</v>
      </c>
      <c r="G417" s="352"/>
      <c r="H417" s="326" t="s">
        <v>252</v>
      </c>
      <c r="I417" s="321">
        <v>2.3032407407407407E-3</v>
      </c>
      <c r="J417" s="321">
        <v>1.4004629629629629E-3</v>
      </c>
      <c r="K417" s="321">
        <v>1.689814814814815E-3</v>
      </c>
      <c r="L417" s="321">
        <v>1.0532407407407407E-3</v>
      </c>
      <c r="M417" s="321">
        <v>2.0601851851851853E-3</v>
      </c>
      <c r="N417" s="321">
        <v>2.2106481481481478E-3</v>
      </c>
      <c r="O417" s="321">
        <v>2.9629629629629628E-3</v>
      </c>
      <c r="P417" s="322">
        <f t="shared" si="36"/>
        <v>1.3680555555555555E-2</v>
      </c>
      <c r="Q417" s="323"/>
      <c r="R417" s="323"/>
      <c r="S417" s="324"/>
      <c r="T417" s="324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</row>
    <row r="418" spans="1:32" x14ac:dyDescent="0.2">
      <c r="A418" s="319">
        <v>41807</v>
      </c>
      <c r="B418" s="319" t="s">
        <v>472</v>
      </c>
      <c r="C418" s="326">
        <v>418</v>
      </c>
      <c r="D418" s="319"/>
      <c r="E418" s="352">
        <v>2</v>
      </c>
      <c r="F418" s="352">
        <v>2</v>
      </c>
      <c r="G418" s="352"/>
      <c r="H418" s="326" t="s">
        <v>252</v>
      </c>
      <c r="I418" s="321">
        <v>2.6388888888888885E-3</v>
      </c>
      <c r="J418" s="321">
        <v>1.5277777777777779E-3</v>
      </c>
      <c r="K418" s="321">
        <v>1.8055555555555557E-3</v>
      </c>
      <c r="L418" s="321">
        <v>1.0995370370370371E-3</v>
      </c>
      <c r="M418" s="321">
        <v>2.2685185185185182E-3</v>
      </c>
      <c r="N418" s="321">
        <v>2.3379629629629631E-3</v>
      </c>
      <c r="O418" s="321">
        <v>2.9745370370370373E-3</v>
      </c>
      <c r="P418" s="322">
        <f t="shared" si="36"/>
        <v>1.4652777777777778E-2</v>
      </c>
      <c r="Q418" s="328">
        <f>SUM(P417:P418)</f>
        <v>2.8333333333333335E-2</v>
      </c>
      <c r="R418" s="324"/>
      <c r="S418" s="324"/>
      <c r="T418" s="324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</row>
    <row r="419" spans="1:32" x14ac:dyDescent="0.2">
      <c r="A419" s="319">
        <v>39982</v>
      </c>
      <c r="B419" s="319" t="s">
        <v>472</v>
      </c>
      <c r="C419" s="326">
        <v>419</v>
      </c>
      <c r="D419" s="319"/>
      <c r="E419" s="352">
        <v>1</v>
      </c>
      <c r="F419" s="352">
        <v>1</v>
      </c>
      <c r="G419" s="352"/>
      <c r="H419" s="320" t="s">
        <v>253</v>
      </c>
      <c r="I419" s="321">
        <v>2.4768518518518516E-3</v>
      </c>
      <c r="J419" s="321">
        <v>1.4930555555555556E-3</v>
      </c>
      <c r="K419" s="321">
        <v>1.7824074074074072E-3</v>
      </c>
      <c r="L419" s="321">
        <v>1.1458333333333333E-3</v>
      </c>
      <c r="M419" s="321">
        <v>2.0254629629629629E-3</v>
      </c>
      <c r="N419" s="321">
        <v>2.4421296296296296E-3</v>
      </c>
      <c r="O419" s="321">
        <v>3.1018518518518522E-3</v>
      </c>
      <c r="P419" s="322">
        <f t="shared" si="36"/>
        <v>1.4467592592592593E-2</v>
      </c>
      <c r="Q419" s="323"/>
      <c r="R419" s="324"/>
      <c r="S419" s="324"/>
      <c r="T419" s="324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</row>
    <row r="420" spans="1:32" x14ac:dyDescent="0.2">
      <c r="A420" s="333">
        <v>40057</v>
      </c>
      <c r="B420" s="319" t="s">
        <v>472</v>
      </c>
      <c r="C420" s="326">
        <v>420</v>
      </c>
      <c r="D420" s="319"/>
      <c r="E420" s="352">
        <v>1</v>
      </c>
      <c r="F420" s="352">
        <v>1</v>
      </c>
      <c r="G420" s="352"/>
      <c r="H420" s="327" t="s">
        <v>254</v>
      </c>
      <c r="I420" s="327">
        <v>2.4074074074074076E-3</v>
      </c>
      <c r="J420" s="327">
        <v>1.6550925925925926E-3</v>
      </c>
      <c r="K420" s="327">
        <v>2.0254629629629629E-3</v>
      </c>
      <c r="L420" s="327">
        <v>1.25E-3</v>
      </c>
      <c r="M420" s="327">
        <v>2.5115740740740741E-3</v>
      </c>
      <c r="N420" s="327">
        <v>2.7430555555555559E-3</v>
      </c>
      <c r="O420" s="327">
        <v>4.1666666666666666E-3</v>
      </c>
      <c r="P420" s="328">
        <f t="shared" si="36"/>
        <v>1.6759259259259262E-2</v>
      </c>
      <c r="Q420" s="323"/>
      <c r="R420" s="324"/>
      <c r="S420" s="324"/>
      <c r="T420" s="324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</row>
    <row r="421" spans="1:32" x14ac:dyDescent="0.2">
      <c r="A421" s="319">
        <v>40304</v>
      </c>
      <c r="B421" s="319" t="s">
        <v>472</v>
      </c>
      <c r="C421" s="326">
        <v>421</v>
      </c>
      <c r="D421" s="319"/>
      <c r="E421" s="352">
        <v>1</v>
      </c>
      <c r="F421" s="352">
        <v>1</v>
      </c>
      <c r="G421" s="352"/>
      <c r="H421" s="320" t="s">
        <v>254</v>
      </c>
      <c r="I421" s="321"/>
      <c r="J421" s="321"/>
      <c r="K421" s="321"/>
      <c r="L421" s="321"/>
      <c r="M421" s="321"/>
      <c r="N421" s="321"/>
      <c r="O421" s="321"/>
      <c r="P421" s="322">
        <v>1.5972222222222224E-2</v>
      </c>
      <c r="Q421" s="323"/>
      <c r="R421" s="324"/>
      <c r="S421" s="324"/>
      <c r="T421" s="324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</row>
    <row r="422" spans="1:32" x14ac:dyDescent="0.2">
      <c r="A422" s="319">
        <v>40806</v>
      </c>
      <c r="B422" s="319" t="s">
        <v>472</v>
      </c>
      <c r="C422" s="326">
        <v>422</v>
      </c>
      <c r="D422" s="319"/>
      <c r="E422" s="352">
        <v>2</v>
      </c>
      <c r="F422" s="352">
        <v>1</v>
      </c>
      <c r="G422" s="352"/>
      <c r="H422" s="320" t="s">
        <v>254</v>
      </c>
      <c r="I422" s="321">
        <v>2.5925925925925925E-3</v>
      </c>
      <c r="J422" s="321">
        <v>1.8981481481481482E-3</v>
      </c>
      <c r="K422" s="321">
        <v>1.8981481481481482E-3</v>
      </c>
      <c r="L422" s="321">
        <v>1.2152777777777778E-3</v>
      </c>
      <c r="M422" s="321">
        <v>2.1180555555555553E-3</v>
      </c>
      <c r="N422" s="321">
        <v>2.5347222222222221E-3</v>
      </c>
      <c r="O422" s="321">
        <v>3.3680555555555551E-3</v>
      </c>
      <c r="P422" s="322">
        <f t="shared" ref="P422:P437" si="37">SUM(I422:O422)</f>
        <v>1.5625E-2</v>
      </c>
      <c r="Q422" s="323"/>
      <c r="R422" s="324"/>
      <c r="S422" s="324"/>
      <c r="T422" s="324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</row>
    <row r="423" spans="1:32" x14ac:dyDescent="0.2">
      <c r="A423" s="319">
        <v>40806</v>
      </c>
      <c r="B423" s="319" t="s">
        <v>472</v>
      </c>
      <c r="C423" s="326">
        <v>423</v>
      </c>
      <c r="D423" s="319"/>
      <c r="E423" s="352">
        <v>2</v>
      </c>
      <c r="F423" s="352">
        <v>2</v>
      </c>
      <c r="G423" s="352"/>
      <c r="H423" s="320" t="s">
        <v>254</v>
      </c>
      <c r="I423" s="321">
        <v>2.8935185185185188E-3</v>
      </c>
      <c r="J423" s="321">
        <v>2.1643518518518518E-3</v>
      </c>
      <c r="K423" s="321">
        <v>2.0023148148148148E-3</v>
      </c>
      <c r="L423" s="321">
        <v>1.2847222222222223E-3</v>
      </c>
      <c r="M423" s="321">
        <v>2.2569444444444447E-3</v>
      </c>
      <c r="N423" s="321">
        <v>2.6388888888888885E-3</v>
      </c>
      <c r="O423" s="321">
        <v>3.483796296296296E-3</v>
      </c>
      <c r="P423" s="322">
        <f t="shared" si="37"/>
        <v>1.6724537037037038E-2</v>
      </c>
      <c r="Q423" s="328">
        <f>SUM(P422:P423)</f>
        <v>3.2349537037037038E-2</v>
      </c>
      <c r="R423" s="324"/>
      <c r="S423" s="324"/>
      <c r="T423" s="324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</row>
    <row r="424" spans="1:32" x14ac:dyDescent="0.2">
      <c r="A424" s="319">
        <v>39982</v>
      </c>
      <c r="B424" s="319" t="s">
        <v>472</v>
      </c>
      <c r="C424" s="326">
        <v>424</v>
      </c>
      <c r="D424" s="319"/>
      <c r="E424" s="352">
        <v>1</v>
      </c>
      <c r="F424" s="352">
        <v>1</v>
      </c>
      <c r="G424" s="352"/>
      <c r="H424" s="320" t="s">
        <v>256</v>
      </c>
      <c r="I424" s="321">
        <v>2.7777777777777779E-3</v>
      </c>
      <c r="J424" s="321">
        <v>1.9560185185185184E-3</v>
      </c>
      <c r="K424" s="321">
        <v>2.2106481481481478E-3</v>
      </c>
      <c r="L424" s="321">
        <v>1.1689814814814816E-3</v>
      </c>
      <c r="M424" s="321">
        <v>2.7777777777777779E-3</v>
      </c>
      <c r="N424" s="321">
        <v>2.9745370370370373E-3</v>
      </c>
      <c r="O424" s="321">
        <v>3.8194444444444443E-3</v>
      </c>
      <c r="P424" s="322">
        <f t="shared" si="37"/>
        <v>1.7685185185185186E-2</v>
      </c>
      <c r="Q424" s="323"/>
      <c r="R424" s="324"/>
      <c r="S424" s="324"/>
      <c r="T424" s="324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</row>
    <row r="425" spans="1:32" x14ac:dyDescent="0.2">
      <c r="A425" s="319">
        <v>41807</v>
      </c>
      <c r="B425" s="319" t="s">
        <v>472</v>
      </c>
      <c r="C425" s="326">
        <v>425</v>
      </c>
      <c r="D425" s="319"/>
      <c r="E425" s="352">
        <v>1</v>
      </c>
      <c r="F425" s="352">
        <v>1</v>
      </c>
      <c r="G425" s="352"/>
      <c r="H425" s="320" t="s">
        <v>257</v>
      </c>
      <c r="I425" s="321">
        <v>3.4027777777777784E-3</v>
      </c>
      <c r="J425" s="321">
        <v>1.7824074074074072E-3</v>
      </c>
      <c r="K425" s="321">
        <v>2.685185185185185E-3</v>
      </c>
      <c r="L425" s="321">
        <v>1.8055555555555557E-3</v>
      </c>
      <c r="M425" s="321">
        <v>2.9398148148148148E-3</v>
      </c>
      <c r="N425" s="321">
        <v>3.9120370370370368E-3</v>
      </c>
      <c r="O425" s="321">
        <v>4.8379629629629632E-3</v>
      </c>
      <c r="P425" s="322">
        <f t="shared" si="37"/>
        <v>2.1365740740740744E-2</v>
      </c>
      <c r="Q425" s="323"/>
      <c r="R425" s="324"/>
      <c r="S425" s="324"/>
      <c r="T425" s="324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</row>
    <row r="426" spans="1:32" x14ac:dyDescent="0.2">
      <c r="A426" s="319">
        <v>40443</v>
      </c>
      <c r="B426" s="319" t="s">
        <v>472</v>
      </c>
      <c r="C426" s="326">
        <v>426</v>
      </c>
      <c r="D426" s="319"/>
      <c r="E426" s="352">
        <v>1</v>
      </c>
      <c r="F426" s="352">
        <v>1</v>
      </c>
      <c r="G426" s="352"/>
      <c r="H426" s="320" t="s">
        <v>258</v>
      </c>
      <c r="I426" s="321">
        <v>2.4074074074074076E-3</v>
      </c>
      <c r="J426" s="321">
        <v>2.0138888888888888E-3</v>
      </c>
      <c r="K426" s="321">
        <v>1.8171296296296297E-3</v>
      </c>
      <c r="L426" s="321">
        <v>9.7222222222222209E-4</v>
      </c>
      <c r="M426" s="321">
        <v>2.3842592592592591E-3</v>
      </c>
      <c r="N426" s="321">
        <v>2.4768518518518516E-3</v>
      </c>
      <c r="O426" s="321">
        <v>3.0555555555555557E-3</v>
      </c>
      <c r="P426" s="322">
        <f t="shared" si="37"/>
        <v>1.5127314814814816E-2</v>
      </c>
      <c r="Q426" s="323"/>
      <c r="R426" s="324"/>
      <c r="S426" s="324"/>
      <c r="T426" s="324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</row>
    <row r="427" spans="1:32" x14ac:dyDescent="0.2">
      <c r="A427" s="319">
        <v>41807</v>
      </c>
      <c r="B427" s="319" t="s">
        <v>472</v>
      </c>
      <c r="C427" s="326">
        <v>427</v>
      </c>
      <c r="D427" s="319"/>
      <c r="E427" s="352">
        <v>1</v>
      </c>
      <c r="F427" s="352">
        <v>1</v>
      </c>
      <c r="G427" s="352"/>
      <c r="H427" s="320" t="s">
        <v>259</v>
      </c>
      <c r="I427" s="321">
        <v>2.7893518518518519E-3</v>
      </c>
      <c r="J427" s="321">
        <v>1.736111111111111E-3</v>
      </c>
      <c r="K427" s="321">
        <v>2.0601851851851853E-3</v>
      </c>
      <c r="L427" s="321">
        <v>1.25E-3</v>
      </c>
      <c r="M427" s="321">
        <v>2.4421296296296296E-3</v>
      </c>
      <c r="N427" s="321">
        <v>2.7546296296296294E-3</v>
      </c>
      <c r="O427" s="321">
        <v>3.5995370370370369E-3</v>
      </c>
      <c r="P427" s="322">
        <f t="shared" si="37"/>
        <v>1.6631944444444442E-2</v>
      </c>
      <c r="Q427" s="323"/>
      <c r="R427" s="324"/>
      <c r="S427" s="324"/>
      <c r="T427" s="324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</row>
    <row r="428" spans="1:32" x14ac:dyDescent="0.2">
      <c r="A428" s="319">
        <v>37497</v>
      </c>
      <c r="B428" s="319" t="s">
        <v>472</v>
      </c>
      <c r="C428" s="326">
        <v>428</v>
      </c>
      <c r="D428" s="319"/>
      <c r="E428" s="352">
        <v>1</v>
      </c>
      <c r="F428" s="352">
        <v>1</v>
      </c>
      <c r="G428" s="352"/>
      <c r="H428" s="326" t="s">
        <v>260</v>
      </c>
      <c r="I428" s="327">
        <v>2.3842592592592591E-3</v>
      </c>
      <c r="J428" s="327">
        <v>1.5046296296296294E-3</v>
      </c>
      <c r="K428" s="327">
        <v>1.689814814814815E-3</v>
      </c>
      <c r="L428" s="327">
        <v>1.0069444444444444E-3</v>
      </c>
      <c r="M428" s="327">
        <v>2.1527777777777778E-3</v>
      </c>
      <c r="N428" s="327">
        <v>2.3495370370370371E-3</v>
      </c>
      <c r="O428" s="327">
        <v>2.9282407407407412E-3</v>
      </c>
      <c r="P428" s="328">
        <f t="shared" si="37"/>
        <v>1.4016203703703704E-2</v>
      </c>
      <c r="Q428" s="328"/>
      <c r="R428" s="324"/>
      <c r="S428" s="324"/>
      <c r="T428" s="324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</row>
    <row r="429" spans="1:32" x14ac:dyDescent="0.2">
      <c r="A429" s="319">
        <v>40304</v>
      </c>
      <c r="B429" s="319" t="s">
        <v>472</v>
      </c>
      <c r="C429" s="326">
        <v>429</v>
      </c>
      <c r="D429" s="319"/>
      <c r="E429" s="352">
        <v>2</v>
      </c>
      <c r="F429" s="352">
        <v>1</v>
      </c>
      <c r="G429" s="352"/>
      <c r="H429" s="326" t="s">
        <v>261</v>
      </c>
      <c r="I429" s="321">
        <v>2.5694444444444445E-3</v>
      </c>
      <c r="J429" s="321">
        <v>1.5740740740740741E-3</v>
      </c>
      <c r="K429" s="321">
        <v>1.8518518518518517E-3</v>
      </c>
      <c r="L429" s="321">
        <v>1.0763888888888889E-3</v>
      </c>
      <c r="M429" s="321">
        <v>2.2337962962962967E-3</v>
      </c>
      <c r="N429" s="321">
        <v>2.4074074074074076E-3</v>
      </c>
      <c r="O429" s="321">
        <v>3.0787037037037037E-3</v>
      </c>
      <c r="P429" s="322">
        <f t="shared" si="37"/>
        <v>1.4791666666666667E-2</v>
      </c>
      <c r="Q429" s="323"/>
      <c r="R429" s="324"/>
      <c r="S429" s="324"/>
      <c r="T429" s="324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</row>
    <row r="430" spans="1:32" x14ac:dyDescent="0.2">
      <c r="A430" s="319">
        <v>40304</v>
      </c>
      <c r="B430" s="319" t="s">
        <v>472</v>
      </c>
      <c r="C430" s="326">
        <v>430</v>
      </c>
      <c r="D430" s="319"/>
      <c r="E430" s="352">
        <v>2</v>
      </c>
      <c r="F430" s="352">
        <v>2</v>
      </c>
      <c r="G430" s="352"/>
      <c r="H430" s="326" t="s">
        <v>261</v>
      </c>
      <c r="I430" s="321">
        <v>2.627314814814815E-3</v>
      </c>
      <c r="J430" s="321">
        <v>1.6319444444444445E-3</v>
      </c>
      <c r="K430" s="321">
        <v>1.8749999999999999E-3</v>
      </c>
      <c r="L430" s="321">
        <v>1.0763888888888889E-3</v>
      </c>
      <c r="M430" s="321">
        <v>2.2106481481481478E-3</v>
      </c>
      <c r="N430" s="321">
        <v>2.3726851851851851E-3</v>
      </c>
      <c r="O430" s="321">
        <v>3.0092592592592588E-3</v>
      </c>
      <c r="P430" s="322">
        <f t="shared" si="37"/>
        <v>1.480324074074074E-2</v>
      </c>
      <c r="Q430" s="328">
        <f>SUM(P429:P430)</f>
        <v>2.9594907407407407E-2</v>
      </c>
      <c r="R430" s="326"/>
      <c r="S430" s="326"/>
      <c r="T430" s="324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</row>
    <row r="431" spans="1:32" x14ac:dyDescent="0.2">
      <c r="A431" s="319">
        <v>37796</v>
      </c>
      <c r="B431" s="319" t="s">
        <v>472</v>
      </c>
      <c r="C431" s="326">
        <v>431</v>
      </c>
      <c r="D431" s="319"/>
      <c r="E431" s="352">
        <v>2</v>
      </c>
      <c r="F431" s="352">
        <v>1</v>
      </c>
      <c r="G431" s="352"/>
      <c r="H431" s="326" t="s">
        <v>262</v>
      </c>
      <c r="I431" s="327">
        <v>2.4537037037037036E-3</v>
      </c>
      <c r="J431" s="327">
        <v>1.7824074074074072E-3</v>
      </c>
      <c r="K431" s="327">
        <v>1.8171296296296297E-3</v>
      </c>
      <c r="L431" s="327">
        <v>1.0763888888888889E-3</v>
      </c>
      <c r="M431" s="327">
        <v>2.2106481481481478E-3</v>
      </c>
      <c r="N431" s="327">
        <v>2.5462962962962961E-3</v>
      </c>
      <c r="O431" s="327">
        <v>3.1828703703703702E-3</v>
      </c>
      <c r="P431" s="328">
        <f t="shared" si="37"/>
        <v>1.5069444444444444E-2</v>
      </c>
      <c r="Q431" s="323"/>
      <c r="R431" s="323"/>
      <c r="S431" s="324"/>
      <c r="T431" s="324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</row>
    <row r="432" spans="1:32" x14ac:dyDescent="0.2">
      <c r="A432" s="319">
        <v>37796</v>
      </c>
      <c r="B432" s="319" t="s">
        <v>472</v>
      </c>
      <c r="C432" s="326">
        <v>432</v>
      </c>
      <c r="D432" s="319"/>
      <c r="E432" s="352">
        <v>2</v>
      </c>
      <c r="F432" s="352">
        <v>2</v>
      </c>
      <c r="G432" s="352"/>
      <c r="H432" s="326" t="s">
        <v>262</v>
      </c>
      <c r="I432" s="327">
        <v>2.7893518518518519E-3</v>
      </c>
      <c r="J432" s="327">
        <v>1.8749999999999999E-3</v>
      </c>
      <c r="K432" s="327">
        <v>1.9097222222222222E-3</v>
      </c>
      <c r="L432" s="327">
        <v>1.1342592592592591E-3</v>
      </c>
      <c r="M432" s="327">
        <v>2.2685185185185182E-3</v>
      </c>
      <c r="N432" s="327">
        <v>2.4305555555555556E-3</v>
      </c>
      <c r="O432" s="327">
        <v>3.0439814814814821E-3</v>
      </c>
      <c r="P432" s="328">
        <f t="shared" si="37"/>
        <v>1.545138888888889E-2</v>
      </c>
      <c r="Q432" s="328">
        <f>SUM(P431+P432)</f>
        <v>3.0520833333333334E-2</v>
      </c>
      <c r="R432" s="327"/>
      <c r="S432" s="324"/>
      <c r="T432" s="324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</row>
    <row r="433" spans="1:32" x14ac:dyDescent="0.2">
      <c r="A433" s="319">
        <v>37861</v>
      </c>
      <c r="B433" s="319" t="s">
        <v>472</v>
      </c>
      <c r="C433" s="326">
        <v>433</v>
      </c>
      <c r="D433" s="319"/>
      <c r="E433" s="352">
        <v>1</v>
      </c>
      <c r="F433" s="352">
        <v>1</v>
      </c>
      <c r="G433" s="352"/>
      <c r="H433" s="326" t="s">
        <v>262</v>
      </c>
      <c r="I433" s="327">
        <v>2.3379629629629631E-3</v>
      </c>
      <c r="J433" s="327">
        <v>1.7824074074074072E-3</v>
      </c>
      <c r="K433" s="327">
        <v>1.7708333333333332E-3</v>
      </c>
      <c r="L433" s="327">
        <v>1.1458333333333333E-3</v>
      </c>
      <c r="M433" s="327">
        <v>2.0949074074074073E-3</v>
      </c>
      <c r="N433" s="327">
        <v>2.3726851851851851E-3</v>
      </c>
      <c r="O433" s="327">
        <v>3.0324074074074073E-3</v>
      </c>
      <c r="P433" s="328">
        <f t="shared" si="37"/>
        <v>1.4537037037037039E-2</v>
      </c>
      <c r="Q433" s="323"/>
      <c r="R433" s="324"/>
      <c r="S433" s="324"/>
      <c r="T433" s="324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</row>
    <row r="434" spans="1:32" x14ac:dyDescent="0.2">
      <c r="A434" s="319">
        <v>38132</v>
      </c>
      <c r="B434" s="319" t="s">
        <v>472</v>
      </c>
      <c r="C434" s="326">
        <v>434</v>
      </c>
      <c r="D434" s="319"/>
      <c r="E434" s="352">
        <v>2</v>
      </c>
      <c r="F434" s="352">
        <v>1</v>
      </c>
      <c r="G434" s="352"/>
      <c r="H434" s="326" t="s">
        <v>262</v>
      </c>
      <c r="I434" s="327">
        <v>2.4074074074074076E-3</v>
      </c>
      <c r="J434" s="327">
        <v>1.5162037037037036E-3</v>
      </c>
      <c r="K434" s="327">
        <v>1.6319444444444445E-3</v>
      </c>
      <c r="L434" s="327">
        <v>1.0763888888888889E-3</v>
      </c>
      <c r="M434" s="327">
        <v>1.9328703703703704E-3</v>
      </c>
      <c r="N434" s="327">
        <v>2.2685185185185182E-3</v>
      </c>
      <c r="O434" s="327">
        <v>2.9513888888888888E-3</v>
      </c>
      <c r="P434" s="328">
        <f t="shared" si="37"/>
        <v>1.3784722222222223E-2</v>
      </c>
      <c r="Q434" s="328"/>
      <c r="R434" s="324"/>
      <c r="S434" s="324"/>
      <c r="T434" s="324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</row>
    <row r="435" spans="1:32" x14ac:dyDescent="0.2">
      <c r="A435" s="319">
        <v>38132</v>
      </c>
      <c r="B435" s="319" t="s">
        <v>472</v>
      </c>
      <c r="C435" s="326">
        <v>435</v>
      </c>
      <c r="D435" s="319"/>
      <c r="E435" s="352">
        <v>2</v>
      </c>
      <c r="F435" s="352">
        <v>2</v>
      </c>
      <c r="G435" s="352"/>
      <c r="H435" s="326" t="s">
        <v>262</v>
      </c>
      <c r="I435" s="327">
        <v>2.5578703703703705E-3</v>
      </c>
      <c r="J435" s="327">
        <v>1.6435185185185183E-3</v>
      </c>
      <c r="K435" s="327">
        <v>1.6666666666666668E-3</v>
      </c>
      <c r="L435" s="327">
        <v>1.0995370370370371E-3</v>
      </c>
      <c r="M435" s="327">
        <v>2.0023148148148148E-3</v>
      </c>
      <c r="N435" s="327">
        <v>2.2337962962962967E-3</v>
      </c>
      <c r="O435" s="327">
        <v>2.8587962962962963E-3</v>
      </c>
      <c r="P435" s="328">
        <f t="shared" si="37"/>
        <v>1.40625E-2</v>
      </c>
      <c r="Q435" s="328">
        <f>P434+P435</f>
        <v>2.7847222222222225E-2</v>
      </c>
      <c r="R435" s="324"/>
      <c r="S435" s="324"/>
      <c r="T435" s="324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</row>
    <row r="436" spans="1:32" x14ac:dyDescent="0.2">
      <c r="A436" s="319">
        <v>38511</v>
      </c>
      <c r="B436" s="319" t="s">
        <v>472</v>
      </c>
      <c r="C436" s="326">
        <v>436</v>
      </c>
      <c r="D436" s="319"/>
      <c r="E436" s="352">
        <v>2</v>
      </c>
      <c r="F436" s="352">
        <v>1</v>
      </c>
      <c r="G436" s="352"/>
      <c r="H436" s="326" t="s">
        <v>262</v>
      </c>
      <c r="I436" s="327">
        <v>2.3726851851851851E-3</v>
      </c>
      <c r="J436" s="327">
        <v>1.6203703703703703E-3</v>
      </c>
      <c r="K436" s="327">
        <v>1.7476851851851852E-3</v>
      </c>
      <c r="L436" s="327">
        <v>9.9537037037037042E-4</v>
      </c>
      <c r="M436" s="327">
        <v>2.1064814814814813E-3</v>
      </c>
      <c r="N436" s="327">
        <v>2.3148148148148151E-3</v>
      </c>
      <c r="O436" s="327">
        <v>3.0092592592592588E-3</v>
      </c>
      <c r="P436" s="328">
        <f t="shared" si="37"/>
        <v>1.4166666666666666E-2</v>
      </c>
      <c r="Q436" s="328"/>
      <c r="R436" s="324"/>
      <c r="S436" s="324"/>
      <c r="T436" s="324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</row>
    <row r="437" spans="1:32" x14ac:dyDescent="0.2">
      <c r="A437" s="319">
        <v>38511</v>
      </c>
      <c r="B437" s="319" t="s">
        <v>472</v>
      </c>
      <c r="C437" s="326">
        <v>437</v>
      </c>
      <c r="D437" s="319"/>
      <c r="E437" s="352">
        <v>2</v>
      </c>
      <c r="F437" s="352">
        <v>2</v>
      </c>
      <c r="G437" s="352"/>
      <c r="H437" s="326" t="s">
        <v>262</v>
      </c>
      <c r="I437" s="327">
        <v>3.3101851851851851E-3</v>
      </c>
      <c r="J437" s="327">
        <v>1.7939814814814815E-3</v>
      </c>
      <c r="K437" s="327">
        <v>1.7592592592592592E-3</v>
      </c>
      <c r="L437" s="327">
        <v>1.0069444444444444E-3</v>
      </c>
      <c r="M437" s="327">
        <v>2.1875000000000002E-3</v>
      </c>
      <c r="N437" s="327">
        <v>2.3379629629629631E-3</v>
      </c>
      <c r="O437" s="327">
        <v>2.9861111111111113E-3</v>
      </c>
      <c r="P437" s="328">
        <f t="shared" si="37"/>
        <v>1.5381944444444445E-2</v>
      </c>
      <c r="Q437" s="328">
        <f>SUM(P436+P437)</f>
        <v>2.9548611111111109E-2</v>
      </c>
      <c r="R437" s="324"/>
      <c r="S437" s="324"/>
      <c r="T437" s="324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</row>
    <row r="438" spans="1:32" x14ac:dyDescent="0.2">
      <c r="A438" s="319">
        <v>38595</v>
      </c>
      <c r="B438" s="319" t="s">
        <v>472</v>
      </c>
      <c r="C438" s="326">
        <v>438</v>
      </c>
      <c r="D438" s="319"/>
      <c r="E438" s="352">
        <v>1</v>
      </c>
      <c r="F438" s="352">
        <v>1</v>
      </c>
      <c r="G438" s="352"/>
      <c r="H438" s="326" t="s">
        <v>263</v>
      </c>
      <c r="I438" s="327">
        <v>2.7893518518518519E-3</v>
      </c>
      <c r="J438" s="327">
        <v>1.5972222222222221E-3</v>
      </c>
      <c r="K438" s="327">
        <v>2.0370370370370373E-3</v>
      </c>
      <c r="L438" s="327">
        <v>1.1226851851851851E-3</v>
      </c>
      <c r="M438" s="327">
        <v>2.3726851851851851E-3</v>
      </c>
      <c r="N438" s="327">
        <v>2.615740740740741E-3</v>
      </c>
      <c r="O438" s="327">
        <v>3.2291666666666666E-3</v>
      </c>
      <c r="P438" s="328">
        <f t="shared" ref="P438:P445" si="38">SUM(I438:O438)</f>
        <v>1.576388888888889E-2</v>
      </c>
      <c r="Q438" s="345"/>
      <c r="R438" s="324"/>
      <c r="S438" s="324"/>
      <c r="T438" s="324"/>
      <c r="U438" s="316"/>
      <c r="V438" s="316"/>
      <c r="W438" s="316"/>
      <c r="X438" s="316"/>
      <c r="Y438" s="316"/>
      <c r="Z438" s="316"/>
      <c r="AA438" s="316"/>
      <c r="AB438" s="358"/>
      <c r="AC438" s="109"/>
      <c r="AD438" s="109"/>
      <c r="AE438" s="109"/>
      <c r="AF438" s="109"/>
    </row>
    <row r="439" spans="1:32" x14ac:dyDescent="0.2">
      <c r="A439" s="319">
        <v>36279</v>
      </c>
      <c r="B439" s="319" t="s">
        <v>472</v>
      </c>
      <c r="C439" s="326">
        <v>439</v>
      </c>
      <c r="D439" s="319"/>
      <c r="E439" s="352">
        <v>2</v>
      </c>
      <c r="F439" s="352">
        <v>1</v>
      </c>
      <c r="G439" s="352"/>
      <c r="H439" s="326" t="s">
        <v>264</v>
      </c>
      <c r="I439" s="327">
        <v>2.3379629629629631E-3</v>
      </c>
      <c r="J439" s="327">
        <v>1.5277777777777779E-3</v>
      </c>
      <c r="K439" s="327">
        <v>1.6666666666666668E-3</v>
      </c>
      <c r="L439" s="327">
        <v>9.3749999999999997E-4</v>
      </c>
      <c r="M439" s="327">
        <v>2.1643518518518518E-3</v>
      </c>
      <c r="N439" s="327">
        <v>2.2337962962962967E-3</v>
      </c>
      <c r="O439" s="327">
        <v>3.0671296296296297E-3</v>
      </c>
      <c r="P439" s="328">
        <f t="shared" si="38"/>
        <v>1.3935185185185186E-2</v>
      </c>
      <c r="Q439" s="328"/>
      <c r="R439" s="324"/>
      <c r="S439" s="324"/>
      <c r="T439" s="324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</row>
    <row r="440" spans="1:32" x14ac:dyDescent="0.2">
      <c r="A440" s="319">
        <v>36279</v>
      </c>
      <c r="B440" s="319" t="s">
        <v>472</v>
      </c>
      <c r="C440" s="326">
        <v>440</v>
      </c>
      <c r="D440" s="319"/>
      <c r="E440" s="352">
        <v>2</v>
      </c>
      <c r="F440" s="352">
        <v>2</v>
      </c>
      <c r="G440" s="352"/>
      <c r="H440" s="326" t="s">
        <v>264</v>
      </c>
      <c r="I440" s="327">
        <v>2.685185185185185E-3</v>
      </c>
      <c r="J440" s="327">
        <v>1.7824074074074072E-3</v>
      </c>
      <c r="K440" s="327">
        <v>1.7592592592592592E-3</v>
      </c>
      <c r="L440" s="327">
        <v>1.0300925925925926E-3</v>
      </c>
      <c r="M440" s="327">
        <v>2.3611111111111111E-3</v>
      </c>
      <c r="N440" s="327">
        <v>2.4652777777777776E-3</v>
      </c>
      <c r="O440" s="327">
        <v>3.0439814814814821E-3</v>
      </c>
      <c r="P440" s="328">
        <f t="shared" si="38"/>
        <v>1.5127314814814816E-2</v>
      </c>
      <c r="Q440" s="328">
        <f>SUM(P439+P440)</f>
        <v>2.9062500000000002E-2</v>
      </c>
      <c r="R440" s="324"/>
      <c r="S440" s="324"/>
      <c r="T440" s="324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</row>
    <row r="441" spans="1:32" x14ac:dyDescent="0.2">
      <c r="A441" s="319">
        <v>38511</v>
      </c>
      <c r="B441" s="319" t="s">
        <v>472</v>
      </c>
      <c r="C441" s="326">
        <v>441</v>
      </c>
      <c r="D441" s="319"/>
      <c r="E441" s="352">
        <v>1</v>
      </c>
      <c r="F441" s="352">
        <v>1</v>
      </c>
      <c r="G441" s="352"/>
      <c r="H441" s="327" t="s">
        <v>265</v>
      </c>
      <c r="I441" s="327">
        <v>2.5231481481481481E-3</v>
      </c>
      <c r="J441" s="327">
        <v>1.8171296296296297E-3</v>
      </c>
      <c r="K441" s="327">
        <v>1.8402777777777777E-3</v>
      </c>
      <c r="L441" s="327">
        <v>9.3749999999999997E-4</v>
      </c>
      <c r="M441" s="327">
        <v>2.1180555555555553E-3</v>
      </c>
      <c r="N441" s="327">
        <v>2.3148148148148151E-3</v>
      </c>
      <c r="O441" s="327">
        <v>2.9861111111111113E-3</v>
      </c>
      <c r="P441" s="328">
        <f t="shared" si="38"/>
        <v>1.4537037037037038E-2</v>
      </c>
      <c r="Q441" s="323"/>
      <c r="R441" s="324"/>
      <c r="S441" s="324"/>
      <c r="T441" s="324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</row>
    <row r="442" spans="1:32" x14ac:dyDescent="0.2">
      <c r="A442" s="319">
        <v>38595</v>
      </c>
      <c r="B442" s="319" t="s">
        <v>472</v>
      </c>
      <c r="C442" s="326">
        <v>442</v>
      </c>
      <c r="D442" s="319"/>
      <c r="E442" s="352">
        <v>2</v>
      </c>
      <c r="F442" s="352">
        <v>1</v>
      </c>
      <c r="G442" s="352"/>
      <c r="H442" s="324" t="s">
        <v>266</v>
      </c>
      <c r="I442" s="327">
        <v>2.3379629629629631E-3</v>
      </c>
      <c r="J442" s="327">
        <v>1.7592592592592592E-3</v>
      </c>
      <c r="K442" s="327">
        <v>1.7245370370370372E-3</v>
      </c>
      <c r="L442" s="327">
        <v>1.0069444444444444E-3</v>
      </c>
      <c r="M442" s="327">
        <v>2.0717592592592593E-3</v>
      </c>
      <c r="N442" s="327">
        <v>2.2916666666666667E-3</v>
      </c>
      <c r="O442" s="327">
        <v>2.8935185185185188E-3</v>
      </c>
      <c r="P442" s="328">
        <f t="shared" si="38"/>
        <v>1.4085648148148151E-2</v>
      </c>
      <c r="Q442" s="328"/>
      <c r="R442" s="324"/>
      <c r="S442" s="324"/>
      <c r="T442" s="324"/>
      <c r="U442" s="316"/>
      <c r="V442" s="316"/>
      <c r="W442" s="316"/>
      <c r="X442" s="316"/>
      <c r="Y442" s="316"/>
      <c r="Z442" s="316"/>
      <c r="AA442" s="316"/>
      <c r="AB442" s="354"/>
      <c r="AC442" s="354"/>
      <c r="AD442" s="109"/>
      <c r="AE442" s="109"/>
      <c r="AF442" s="109"/>
    </row>
    <row r="443" spans="1:32" x14ac:dyDescent="0.2">
      <c r="A443" s="319">
        <v>38595</v>
      </c>
      <c r="B443" s="319" t="s">
        <v>472</v>
      </c>
      <c r="C443" s="326">
        <v>443</v>
      </c>
      <c r="D443" s="319"/>
      <c r="E443" s="352">
        <v>2</v>
      </c>
      <c r="F443" s="352">
        <v>2</v>
      </c>
      <c r="G443" s="352"/>
      <c r="H443" s="326" t="s">
        <v>266</v>
      </c>
      <c r="I443" s="327">
        <v>2.6620370370370374E-3</v>
      </c>
      <c r="J443" s="327">
        <v>2.0023148148148148E-3</v>
      </c>
      <c r="K443" s="327">
        <v>1.8055555555555557E-3</v>
      </c>
      <c r="L443" s="327">
        <v>1.0069444444444444E-3</v>
      </c>
      <c r="M443" s="327">
        <v>2.1527777777777778E-3</v>
      </c>
      <c r="N443" s="327">
        <v>2.3495370370370371E-3</v>
      </c>
      <c r="O443" s="327">
        <v>2.9398148148148148E-3</v>
      </c>
      <c r="P443" s="328">
        <f t="shared" si="38"/>
        <v>1.4918981481481483E-2</v>
      </c>
      <c r="Q443" s="328">
        <f>SUM(P442+P443)</f>
        <v>2.9004629629629634E-2</v>
      </c>
      <c r="R443" s="324"/>
      <c r="S443" s="324"/>
      <c r="T443" s="324"/>
      <c r="U443" s="316"/>
      <c r="V443" s="316"/>
      <c r="W443" s="316"/>
      <c r="X443" s="316"/>
      <c r="Y443" s="316"/>
      <c r="Z443" s="316"/>
      <c r="AA443" s="316"/>
      <c r="AB443" s="354"/>
      <c r="AC443" s="354"/>
      <c r="AD443" s="109"/>
      <c r="AE443" s="109"/>
      <c r="AF443" s="109"/>
    </row>
    <row r="444" spans="1:32" x14ac:dyDescent="0.2">
      <c r="A444" s="319">
        <v>39584</v>
      </c>
      <c r="B444" s="319" t="s">
        <v>472</v>
      </c>
      <c r="C444" s="326">
        <v>444</v>
      </c>
      <c r="D444" s="319"/>
      <c r="E444" s="352">
        <v>2</v>
      </c>
      <c r="F444" s="352">
        <v>1</v>
      </c>
      <c r="G444" s="352"/>
      <c r="H444" s="326" t="s">
        <v>266</v>
      </c>
      <c r="I444" s="327">
        <v>2.4074074074074076E-3</v>
      </c>
      <c r="J444" s="327">
        <v>1.6782407407407406E-3</v>
      </c>
      <c r="K444" s="327">
        <v>1.7592592592592592E-3</v>
      </c>
      <c r="L444" s="327">
        <v>1.0300925925925926E-3</v>
      </c>
      <c r="M444" s="327">
        <v>2.1412037037037038E-3</v>
      </c>
      <c r="N444" s="327">
        <v>2.3379629629629631E-3</v>
      </c>
      <c r="O444" s="327">
        <v>2.9629629629629628E-3</v>
      </c>
      <c r="P444" s="328">
        <f t="shared" si="38"/>
        <v>1.4317129629629629E-2</v>
      </c>
      <c r="Q444" s="328"/>
      <c r="R444" s="324"/>
      <c r="S444" s="324"/>
      <c r="T444" s="324"/>
      <c r="U444" s="316"/>
      <c r="V444" s="316"/>
      <c r="W444" s="316"/>
      <c r="X444" s="316"/>
      <c r="Y444" s="316"/>
      <c r="Z444" s="316"/>
      <c r="AA444" s="316"/>
      <c r="AB444" s="315"/>
      <c r="AC444" s="317"/>
      <c r="AD444" s="109"/>
      <c r="AE444" s="109"/>
      <c r="AF444" s="109"/>
    </row>
    <row r="445" spans="1:32" x14ac:dyDescent="0.2">
      <c r="A445" s="319">
        <v>39584</v>
      </c>
      <c r="B445" s="319" t="s">
        <v>472</v>
      </c>
      <c r="C445" s="326">
        <v>445</v>
      </c>
      <c r="D445" s="319"/>
      <c r="E445" s="352">
        <v>2</v>
      </c>
      <c r="F445" s="352">
        <v>2</v>
      </c>
      <c r="G445" s="352"/>
      <c r="H445" s="326" t="s">
        <v>266</v>
      </c>
      <c r="I445" s="327">
        <v>2.685185185185185E-3</v>
      </c>
      <c r="J445" s="327">
        <v>1.7476851851851852E-3</v>
      </c>
      <c r="K445" s="327">
        <v>1.8055555555555557E-3</v>
      </c>
      <c r="L445" s="327">
        <v>1.0300925925925926E-3</v>
      </c>
      <c r="M445" s="327">
        <v>2.1874999999999998E-3</v>
      </c>
      <c r="N445" s="327">
        <v>2.3842592592592591E-3</v>
      </c>
      <c r="O445" s="327">
        <v>3.0902777777777782E-3</v>
      </c>
      <c r="P445" s="328">
        <f t="shared" si="38"/>
        <v>1.4930555555555556E-2</v>
      </c>
      <c r="Q445" s="328">
        <f>SUM(P444+P445)</f>
        <v>2.9247685185185186E-2</v>
      </c>
      <c r="R445" s="324"/>
      <c r="S445" s="324"/>
      <c r="T445" s="324"/>
      <c r="U445" s="316"/>
      <c r="V445" s="316"/>
      <c r="W445" s="316"/>
      <c r="X445" s="316"/>
      <c r="Y445" s="316"/>
      <c r="Z445" s="316"/>
      <c r="AA445" s="316"/>
      <c r="AB445" s="315"/>
      <c r="AC445" s="317"/>
      <c r="AD445" s="109"/>
      <c r="AE445" s="109"/>
      <c r="AF445" s="109"/>
    </row>
    <row r="446" spans="1:32" x14ac:dyDescent="0.2">
      <c r="A446" s="319">
        <v>39982</v>
      </c>
      <c r="B446" s="319" t="s">
        <v>472</v>
      </c>
      <c r="C446" s="326">
        <v>446</v>
      </c>
      <c r="D446" s="319"/>
      <c r="E446" s="352">
        <v>1</v>
      </c>
      <c r="F446" s="352">
        <v>1</v>
      </c>
      <c r="G446" s="352"/>
      <c r="H446" s="320" t="s">
        <v>273</v>
      </c>
      <c r="I446" s="321">
        <v>2.5231481481481481E-3</v>
      </c>
      <c r="J446" s="321">
        <v>1.6550925925925926E-3</v>
      </c>
      <c r="K446" s="321">
        <v>1.8402777777777777E-3</v>
      </c>
      <c r="L446" s="321">
        <v>1.0879629629629629E-3</v>
      </c>
      <c r="M446" s="321">
        <v>2.0717592592592593E-3</v>
      </c>
      <c r="N446" s="321">
        <v>2.3148148148148151E-3</v>
      </c>
      <c r="O446" s="321">
        <v>2.9861111111111113E-3</v>
      </c>
      <c r="P446" s="322">
        <f t="shared" ref="P446:P458" si="39">SUM(I446:O446)</f>
        <v>1.4479166666666666E-2</v>
      </c>
      <c r="Q446" s="323"/>
      <c r="R446" s="324"/>
      <c r="S446" s="324"/>
      <c r="T446" s="324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</row>
    <row r="447" spans="1:32" x14ac:dyDescent="0.2">
      <c r="A447" s="319">
        <v>35565</v>
      </c>
      <c r="B447" s="319" t="s">
        <v>472</v>
      </c>
      <c r="C447" s="326">
        <v>447</v>
      </c>
      <c r="D447" s="319"/>
      <c r="E447" s="352">
        <v>1</v>
      </c>
      <c r="F447" s="352">
        <v>1</v>
      </c>
      <c r="G447" s="352"/>
      <c r="H447" s="326" t="s">
        <v>274</v>
      </c>
      <c r="I447" s="327">
        <v>2.3032407407407407E-3</v>
      </c>
      <c r="J447" s="327">
        <v>1.4930555555555556E-3</v>
      </c>
      <c r="K447" s="327">
        <v>1.6550925925925926E-3</v>
      </c>
      <c r="L447" s="327">
        <v>9.9537037037037042E-4</v>
      </c>
      <c r="M447" s="327">
        <v>2.2337962962962967E-3</v>
      </c>
      <c r="N447" s="327">
        <v>2.2453703703703702E-3</v>
      </c>
      <c r="O447" s="327">
        <v>3.1944444444444442E-3</v>
      </c>
      <c r="P447" s="328">
        <f t="shared" si="39"/>
        <v>1.412037037037037E-2</v>
      </c>
      <c r="Q447" s="328"/>
      <c r="R447" s="327"/>
      <c r="S447" s="324"/>
      <c r="T447" s="324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</row>
    <row r="448" spans="1:32" x14ac:dyDescent="0.2">
      <c r="A448" s="319">
        <v>37497</v>
      </c>
      <c r="B448" s="319" t="s">
        <v>472</v>
      </c>
      <c r="C448" s="326">
        <v>448</v>
      </c>
      <c r="D448" s="319"/>
      <c r="E448" s="352">
        <v>1</v>
      </c>
      <c r="F448" s="352">
        <v>1</v>
      </c>
      <c r="G448" s="352"/>
      <c r="H448" s="326" t="s">
        <v>275</v>
      </c>
      <c r="I448" s="327">
        <v>2.3842592592592591E-3</v>
      </c>
      <c r="J448" s="327">
        <v>1.6203703703703703E-3</v>
      </c>
      <c r="K448" s="327">
        <v>1.7708333333333332E-3</v>
      </c>
      <c r="L448" s="327">
        <v>9.7222222222222209E-4</v>
      </c>
      <c r="M448" s="327">
        <v>2.3263888888888887E-3</v>
      </c>
      <c r="N448" s="327">
        <v>2.5000000000000001E-3</v>
      </c>
      <c r="O448" s="327">
        <v>3.1944444444444442E-3</v>
      </c>
      <c r="P448" s="328">
        <f t="shared" si="39"/>
        <v>1.4768518518518519E-2</v>
      </c>
      <c r="Q448" s="328"/>
      <c r="R448" s="327"/>
      <c r="S448" s="324"/>
      <c r="T448" s="324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</row>
    <row r="449" spans="1:32" x14ac:dyDescent="0.2">
      <c r="A449" s="319">
        <v>37796</v>
      </c>
      <c r="B449" s="319" t="s">
        <v>472</v>
      </c>
      <c r="C449" s="326">
        <v>449</v>
      </c>
      <c r="D449" s="319"/>
      <c r="E449" s="352">
        <v>1</v>
      </c>
      <c r="F449" s="352">
        <v>1</v>
      </c>
      <c r="G449" s="352"/>
      <c r="H449" s="330" t="s">
        <v>275</v>
      </c>
      <c r="I449" s="331">
        <v>2.5694444444444445E-3</v>
      </c>
      <c r="J449" s="331">
        <v>2.2222222222222222E-3</v>
      </c>
      <c r="K449" s="331">
        <v>1.9560185185185184E-3</v>
      </c>
      <c r="L449" s="331">
        <v>1.2268518518518518E-3</v>
      </c>
      <c r="M449" s="331">
        <v>2.5347222222222221E-3</v>
      </c>
      <c r="N449" s="331">
        <v>2.5925925925925925E-3</v>
      </c>
      <c r="O449" s="331">
        <v>3.37962962962963E-3</v>
      </c>
      <c r="P449" s="328">
        <f t="shared" si="39"/>
        <v>1.6481481481481482E-2</v>
      </c>
      <c r="Q449" s="323"/>
      <c r="R449" s="327"/>
      <c r="S449" s="324"/>
      <c r="T449" s="324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</row>
    <row r="450" spans="1:32" x14ac:dyDescent="0.2">
      <c r="A450" s="319">
        <v>38132</v>
      </c>
      <c r="B450" s="319" t="s">
        <v>472</v>
      </c>
      <c r="C450" s="326">
        <v>450</v>
      </c>
      <c r="D450" s="319"/>
      <c r="E450" s="352">
        <v>1</v>
      </c>
      <c r="F450" s="352">
        <v>1</v>
      </c>
      <c r="G450" s="352"/>
      <c r="H450" s="326" t="s">
        <v>275</v>
      </c>
      <c r="I450" s="327">
        <v>2.5231481481481481E-3</v>
      </c>
      <c r="J450" s="327">
        <v>1.8518518518518517E-3</v>
      </c>
      <c r="K450" s="327">
        <v>1.8287037037037037E-3</v>
      </c>
      <c r="L450" s="327">
        <v>1.0763888888888889E-3</v>
      </c>
      <c r="M450" s="327">
        <v>2.3611111111111111E-3</v>
      </c>
      <c r="N450" s="327">
        <v>3.4953703703703705E-3</v>
      </c>
      <c r="O450" s="327">
        <v>4.2824074074074075E-3</v>
      </c>
      <c r="P450" s="328">
        <f t="shared" si="39"/>
        <v>1.7418981481481483E-2</v>
      </c>
      <c r="Q450" s="324"/>
      <c r="R450" s="341">
        <f>Q485+P486</f>
        <v>3.9270833333333331E-2</v>
      </c>
      <c r="S450" s="324"/>
      <c r="T450" s="324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</row>
    <row r="451" spans="1:32" x14ac:dyDescent="0.2">
      <c r="A451" s="319">
        <v>39982</v>
      </c>
      <c r="B451" s="319" t="s">
        <v>472</v>
      </c>
      <c r="C451" s="326">
        <v>451</v>
      </c>
      <c r="D451" s="319"/>
      <c r="E451" s="352">
        <v>1</v>
      </c>
      <c r="F451" s="352">
        <v>1</v>
      </c>
      <c r="G451" s="352"/>
      <c r="H451" s="320" t="s">
        <v>275</v>
      </c>
      <c r="I451" s="321">
        <v>2.7314814814814819E-3</v>
      </c>
      <c r="J451" s="321">
        <v>1.8171296296296297E-3</v>
      </c>
      <c r="K451" s="321">
        <v>1.9212962962962962E-3</v>
      </c>
      <c r="L451" s="321">
        <v>1.2152777777777778E-3</v>
      </c>
      <c r="M451" s="321">
        <v>2.4768518518518516E-3</v>
      </c>
      <c r="N451" s="321">
        <v>2.6041666666666665E-3</v>
      </c>
      <c r="O451" s="321">
        <v>3.4953703703703705E-3</v>
      </c>
      <c r="P451" s="322">
        <f t="shared" si="39"/>
        <v>1.6261574074074074E-2</v>
      </c>
      <c r="Q451" s="323"/>
      <c r="R451" s="328"/>
      <c r="S451" s="324"/>
      <c r="T451" s="324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</row>
    <row r="452" spans="1:32" x14ac:dyDescent="0.2">
      <c r="A452" s="319">
        <v>36657</v>
      </c>
      <c r="B452" s="319" t="s">
        <v>472</v>
      </c>
      <c r="C452" s="326">
        <v>452</v>
      </c>
      <c r="D452" s="319"/>
      <c r="E452" s="352">
        <v>1</v>
      </c>
      <c r="F452" s="352">
        <v>1</v>
      </c>
      <c r="G452" s="352"/>
      <c r="H452" s="326" t="s">
        <v>276</v>
      </c>
      <c r="I452" s="327">
        <v>3.1944444444444442E-3</v>
      </c>
      <c r="J452" s="327">
        <v>2.0949074074074073E-3</v>
      </c>
      <c r="K452" s="327">
        <v>2.2569444444444447E-3</v>
      </c>
      <c r="L452" s="327">
        <v>1.7013888888888892E-3</v>
      </c>
      <c r="M452" s="327">
        <v>2.8703703703703708E-3</v>
      </c>
      <c r="N452" s="324"/>
      <c r="O452" s="327">
        <v>7.1180555555555554E-3</v>
      </c>
      <c r="P452" s="328">
        <f>SUM(I452:O452)</f>
        <v>1.923611111111111E-2</v>
      </c>
      <c r="Q452" s="323"/>
      <c r="R452" s="328"/>
      <c r="S452" s="324"/>
      <c r="T452" s="324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</row>
    <row r="453" spans="1:32" x14ac:dyDescent="0.2">
      <c r="A453" s="319">
        <v>37399</v>
      </c>
      <c r="B453" s="319" t="s">
        <v>472</v>
      </c>
      <c r="C453" s="326">
        <v>453</v>
      </c>
      <c r="D453" s="319"/>
      <c r="E453" s="352">
        <v>1</v>
      </c>
      <c r="F453" s="352">
        <v>1</v>
      </c>
      <c r="G453" s="352"/>
      <c r="H453" s="326" t="s">
        <v>276</v>
      </c>
      <c r="I453" s="327">
        <v>3.0902777777777782E-3</v>
      </c>
      <c r="J453" s="327">
        <v>1.9097222222222222E-3</v>
      </c>
      <c r="K453" s="327">
        <v>2.1412037037037038E-3</v>
      </c>
      <c r="L453" s="327">
        <v>1.5162037037037036E-3</v>
      </c>
      <c r="M453" s="327">
        <v>2.6041666666666665E-3</v>
      </c>
      <c r="N453" s="327">
        <v>3.0092592592592588E-3</v>
      </c>
      <c r="O453" s="327">
        <v>3.8657407407407408E-3</v>
      </c>
      <c r="P453" s="328">
        <f t="shared" si="39"/>
        <v>1.8136574074074072E-2</v>
      </c>
      <c r="Q453" s="323"/>
      <c r="R453" s="328"/>
      <c r="S453" s="324"/>
      <c r="T453" s="324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</row>
    <row r="454" spans="1:32" x14ac:dyDescent="0.2">
      <c r="A454" s="319">
        <v>36657</v>
      </c>
      <c r="B454" s="319" t="s">
        <v>472</v>
      </c>
      <c r="C454" s="326">
        <v>454</v>
      </c>
      <c r="D454" s="319"/>
      <c r="E454" s="352">
        <v>1</v>
      </c>
      <c r="F454" s="352">
        <v>1</v>
      </c>
      <c r="G454" s="352"/>
      <c r="H454" s="326" t="s">
        <v>277</v>
      </c>
      <c r="I454" s="327">
        <v>2.9745370370370373E-3</v>
      </c>
      <c r="J454" s="327">
        <v>1.6666666666666668E-3</v>
      </c>
      <c r="K454" s="327">
        <v>2.0601851851851853E-3</v>
      </c>
      <c r="L454" s="327">
        <v>1.4351851851851854E-3</v>
      </c>
      <c r="M454" s="327">
        <v>2.3842592592592591E-3</v>
      </c>
      <c r="N454" s="327">
        <v>3.0439814814814821E-3</v>
      </c>
      <c r="O454" s="327">
        <v>3.8310185185185183E-3</v>
      </c>
      <c r="P454" s="328">
        <f t="shared" si="39"/>
        <v>1.7395833333333333E-2</v>
      </c>
      <c r="Q454" s="323"/>
      <c r="R454" s="328"/>
      <c r="S454" s="324"/>
      <c r="T454" s="324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</row>
    <row r="455" spans="1:32" x14ac:dyDescent="0.2">
      <c r="A455" s="319">
        <v>37399</v>
      </c>
      <c r="B455" s="319" t="s">
        <v>472</v>
      </c>
      <c r="C455" s="326">
        <v>455</v>
      </c>
      <c r="D455" s="319"/>
      <c r="E455" s="352">
        <v>1</v>
      </c>
      <c r="F455" s="352">
        <v>1</v>
      </c>
      <c r="G455" s="352"/>
      <c r="H455" s="326" t="s">
        <v>277</v>
      </c>
      <c r="I455" s="327">
        <v>2.7314814814814819E-3</v>
      </c>
      <c r="J455" s="327">
        <v>1.6550925925925926E-3</v>
      </c>
      <c r="K455" s="327">
        <v>2.1296296296296298E-3</v>
      </c>
      <c r="L455" s="327">
        <v>1.3541666666666667E-3</v>
      </c>
      <c r="M455" s="327">
        <v>2.3611111111111111E-3</v>
      </c>
      <c r="N455" s="327">
        <v>3.1597222222222222E-3</v>
      </c>
      <c r="O455" s="327">
        <v>3.8888888888888883E-3</v>
      </c>
      <c r="P455" s="328">
        <f t="shared" si="39"/>
        <v>1.7280092592592593E-2</v>
      </c>
      <c r="Q455" s="323"/>
      <c r="R455" s="324"/>
      <c r="S455" s="324"/>
      <c r="T455" s="324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</row>
    <row r="456" spans="1:32" x14ac:dyDescent="0.2">
      <c r="A456" s="319">
        <v>36083</v>
      </c>
      <c r="B456" s="319" t="s">
        <v>472</v>
      </c>
      <c r="C456" s="326">
        <v>456</v>
      </c>
      <c r="D456" s="319"/>
      <c r="E456" s="352">
        <v>1</v>
      </c>
      <c r="F456" s="352">
        <v>1</v>
      </c>
      <c r="G456" s="352"/>
      <c r="H456" s="326" t="s">
        <v>278</v>
      </c>
      <c r="I456" s="327">
        <v>2.4305555555555556E-3</v>
      </c>
      <c r="J456" s="327">
        <v>1.5046296296296294E-3</v>
      </c>
      <c r="K456" s="327">
        <v>1.9444444444444442E-3</v>
      </c>
      <c r="L456" s="327">
        <v>1.0069444444444444E-3</v>
      </c>
      <c r="M456" s="327">
        <v>2.2685185185185182E-3</v>
      </c>
      <c r="N456" s="327">
        <v>2.7430555555555559E-3</v>
      </c>
      <c r="O456" s="327">
        <v>3.2407407407407406E-3</v>
      </c>
      <c r="P456" s="328">
        <f t="shared" si="39"/>
        <v>1.5138888888888887E-2</v>
      </c>
      <c r="Q456" s="323"/>
      <c r="R456" s="324"/>
      <c r="S456" s="324"/>
      <c r="T456" s="324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</row>
    <row r="457" spans="1:32" x14ac:dyDescent="0.2">
      <c r="A457" s="319">
        <v>38511</v>
      </c>
      <c r="B457" s="319" t="s">
        <v>472</v>
      </c>
      <c r="C457" s="326">
        <v>457</v>
      </c>
      <c r="D457" s="319"/>
      <c r="E457" s="352">
        <v>2</v>
      </c>
      <c r="F457" s="352">
        <v>1</v>
      </c>
      <c r="G457" s="352"/>
      <c r="H457" s="339" t="s">
        <v>279</v>
      </c>
      <c r="I457" s="327">
        <v>2.4768518518518516E-3</v>
      </c>
      <c r="J457" s="327">
        <v>1.689814814814815E-3</v>
      </c>
      <c r="K457" s="327">
        <v>1.736111111111111E-3</v>
      </c>
      <c r="L457" s="327">
        <v>9.2592592592592585E-4</v>
      </c>
      <c r="M457" s="327">
        <v>2.2222222222222222E-3</v>
      </c>
      <c r="N457" s="327">
        <v>2.3379629629629631E-3</v>
      </c>
      <c r="O457" s="327">
        <v>2.9745370370370373E-3</v>
      </c>
      <c r="P457" s="328">
        <f t="shared" si="39"/>
        <v>1.4363425925925927E-2</v>
      </c>
      <c r="Q457" s="323"/>
      <c r="R457" s="324"/>
      <c r="S457" s="324"/>
      <c r="T457" s="324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</row>
    <row r="458" spans="1:32" x14ac:dyDescent="0.2">
      <c r="A458" s="319">
        <v>38511</v>
      </c>
      <c r="B458" s="319" t="s">
        <v>472</v>
      </c>
      <c r="C458" s="326">
        <v>458</v>
      </c>
      <c r="D458" s="319"/>
      <c r="E458" s="352">
        <v>2</v>
      </c>
      <c r="F458" s="352">
        <v>2</v>
      </c>
      <c r="G458" s="352"/>
      <c r="H458" s="339" t="s">
        <v>279</v>
      </c>
      <c r="I458" s="327">
        <v>2.7199074074074074E-3</v>
      </c>
      <c r="J458" s="327">
        <v>1.8749999999999999E-3</v>
      </c>
      <c r="K458" s="327">
        <v>1.8865740740740742E-3</v>
      </c>
      <c r="L458" s="327">
        <v>9.4907407407407408E-4</v>
      </c>
      <c r="M458" s="327">
        <v>2.3611111111111111E-3</v>
      </c>
      <c r="N458" s="327">
        <v>2.3842592592592591E-3</v>
      </c>
      <c r="O458" s="327">
        <v>2.8935185185185188E-3</v>
      </c>
      <c r="P458" s="328">
        <f t="shared" si="39"/>
        <v>1.5069444444444446E-2</v>
      </c>
      <c r="Q458" s="328">
        <f>SUM(P457+P458)</f>
        <v>2.9432870370370373E-2</v>
      </c>
      <c r="R458" s="324"/>
      <c r="S458" s="324"/>
      <c r="T458" s="324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</row>
    <row r="459" spans="1:32" x14ac:dyDescent="0.2">
      <c r="A459" s="319">
        <v>38595</v>
      </c>
      <c r="B459" s="319" t="s">
        <v>472</v>
      </c>
      <c r="C459" s="326">
        <v>459</v>
      </c>
      <c r="D459" s="319"/>
      <c r="E459" s="352">
        <v>2</v>
      </c>
      <c r="F459" s="352">
        <v>1</v>
      </c>
      <c r="G459" s="352"/>
      <c r="H459" s="324" t="s">
        <v>279</v>
      </c>
      <c r="I459" s="327">
        <v>2.3958333333333336E-3</v>
      </c>
      <c r="J459" s="327">
        <v>1.6666666666666668E-3</v>
      </c>
      <c r="K459" s="327">
        <v>1.7013888888888892E-3</v>
      </c>
      <c r="L459" s="327">
        <v>9.3750000000000007E-4</v>
      </c>
      <c r="M459" s="327">
        <v>2.1296296296296298E-3</v>
      </c>
      <c r="N459" s="327">
        <v>2.2685185185185182E-3</v>
      </c>
      <c r="O459" s="327">
        <v>2.9166666666666668E-3</v>
      </c>
      <c r="P459" s="328">
        <f t="shared" ref="P459:P460" si="40">SUM(I459:O459)</f>
        <v>1.4016203703703704E-2</v>
      </c>
      <c r="Q459" s="323"/>
      <c r="R459" s="323"/>
      <c r="S459" s="324"/>
      <c r="T459" s="324"/>
      <c r="U459" s="316"/>
      <c r="V459" s="316"/>
      <c r="W459" s="316"/>
      <c r="X459" s="316"/>
      <c r="Y459" s="316"/>
      <c r="Z459" s="316"/>
      <c r="AA459" s="316"/>
      <c r="AB459" s="354"/>
      <c r="AC459" s="354"/>
      <c r="AD459" s="109"/>
      <c r="AE459" s="109"/>
      <c r="AF459" s="109"/>
    </row>
    <row r="460" spans="1:32" x14ac:dyDescent="0.2">
      <c r="A460" s="319">
        <v>38595</v>
      </c>
      <c r="B460" s="319" t="s">
        <v>472</v>
      </c>
      <c r="C460" s="326">
        <v>460</v>
      </c>
      <c r="D460" s="319"/>
      <c r="E460" s="352">
        <v>2</v>
      </c>
      <c r="F460" s="352">
        <v>2</v>
      </c>
      <c r="G460" s="352"/>
      <c r="H460" s="339" t="s">
        <v>279</v>
      </c>
      <c r="I460" s="327">
        <v>2.7777777777777779E-3</v>
      </c>
      <c r="J460" s="327">
        <v>1.8518518518518517E-3</v>
      </c>
      <c r="K460" s="327">
        <v>1.8750000000000001E-3</v>
      </c>
      <c r="L460" s="327">
        <v>9.7222222222222209E-4</v>
      </c>
      <c r="M460" s="327">
        <v>2.2569444444444447E-3</v>
      </c>
      <c r="N460" s="327">
        <v>2.4189814814814816E-3</v>
      </c>
      <c r="O460" s="327">
        <v>2.8703703703703708E-3</v>
      </c>
      <c r="P460" s="328">
        <f t="shared" si="40"/>
        <v>1.5023148148148148E-2</v>
      </c>
      <c r="Q460" s="328">
        <f>SUM(P459+P460)</f>
        <v>2.9039351851851851E-2</v>
      </c>
      <c r="R460" s="323"/>
      <c r="S460" s="324"/>
      <c r="T460" s="324"/>
      <c r="U460" s="316"/>
      <c r="V460" s="316"/>
      <c r="W460" s="316"/>
      <c r="X460" s="316"/>
      <c r="Y460" s="316"/>
      <c r="Z460" s="316"/>
      <c r="AA460" s="316"/>
      <c r="AB460" s="354"/>
      <c r="AC460" s="354"/>
      <c r="AD460" s="109"/>
      <c r="AE460" s="109"/>
      <c r="AF460" s="109"/>
    </row>
    <row r="461" spans="1:32" x14ac:dyDescent="0.2">
      <c r="A461" s="319">
        <v>31588</v>
      </c>
      <c r="B461" s="319" t="s">
        <v>472</v>
      </c>
      <c r="C461" s="326">
        <v>461</v>
      </c>
      <c r="D461" s="319"/>
      <c r="E461" s="352">
        <v>2</v>
      </c>
      <c r="F461" s="352">
        <v>1</v>
      </c>
      <c r="G461" s="352"/>
      <c r="H461" s="326" t="s">
        <v>283</v>
      </c>
      <c r="I461" s="327">
        <v>2.2916666666666667E-3</v>
      </c>
      <c r="J461" s="324"/>
      <c r="K461" s="327">
        <v>2.8356481481481479E-3</v>
      </c>
      <c r="L461" s="327">
        <v>9.0277777777777784E-4</v>
      </c>
      <c r="M461" s="327">
        <v>1.8402777777777777E-3</v>
      </c>
      <c r="N461" s="327">
        <v>2.1412037037037038E-3</v>
      </c>
      <c r="O461" s="327">
        <v>2.9050925925925928E-3</v>
      </c>
      <c r="P461" s="328">
        <f t="shared" ref="P461:P466" si="41">SUM(I461:O461)</f>
        <v>1.2916666666666667E-2</v>
      </c>
      <c r="Q461" s="323"/>
      <c r="R461" s="323"/>
      <c r="S461" s="324"/>
      <c r="T461" s="324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</row>
    <row r="462" spans="1:32" x14ac:dyDescent="0.2">
      <c r="A462" s="319">
        <v>31588</v>
      </c>
      <c r="B462" s="319" t="s">
        <v>472</v>
      </c>
      <c r="C462" s="326">
        <v>462</v>
      </c>
      <c r="D462" s="319"/>
      <c r="E462" s="352">
        <v>2</v>
      </c>
      <c r="F462" s="352">
        <v>2</v>
      </c>
      <c r="G462" s="352"/>
      <c r="H462" s="326" t="s">
        <v>283</v>
      </c>
      <c r="I462" s="327">
        <v>2.3263888888888887E-3</v>
      </c>
      <c r="J462" s="324"/>
      <c r="K462" s="327">
        <v>3.0208333333333333E-3</v>
      </c>
      <c r="L462" s="327">
        <v>9.2592592592592585E-4</v>
      </c>
      <c r="M462" s="327">
        <v>1.8749999999999999E-3</v>
      </c>
      <c r="N462" s="327">
        <v>2.1412037037037038E-3</v>
      </c>
      <c r="O462" s="327">
        <v>2.8819444444444444E-3</v>
      </c>
      <c r="P462" s="328">
        <f t="shared" si="41"/>
        <v>1.3171296296296296E-2</v>
      </c>
      <c r="Q462" s="328">
        <f>SUM(P461+P462)</f>
        <v>2.6087962962962962E-2</v>
      </c>
      <c r="R462" s="323"/>
      <c r="S462" s="324"/>
      <c r="T462" s="324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</row>
    <row r="463" spans="1:32" x14ac:dyDescent="0.2">
      <c r="A463" s="319">
        <v>40304</v>
      </c>
      <c r="B463" s="319" t="s">
        <v>472</v>
      </c>
      <c r="C463" s="326">
        <v>463</v>
      </c>
      <c r="D463" s="319"/>
      <c r="E463" s="352">
        <v>1</v>
      </c>
      <c r="F463" s="352">
        <v>1</v>
      </c>
      <c r="G463" s="352"/>
      <c r="H463" s="320" t="s">
        <v>284</v>
      </c>
      <c r="I463" s="321">
        <v>2.1875000000000002E-3</v>
      </c>
      <c r="J463" s="321">
        <v>1.5972222222222221E-3</v>
      </c>
      <c r="K463" s="321">
        <v>1.6319444444444445E-3</v>
      </c>
      <c r="L463" s="321">
        <v>1.0648148148148147E-3</v>
      </c>
      <c r="M463" s="321">
        <v>1.9560185185185184E-3</v>
      </c>
      <c r="N463" s="321">
        <v>2.1180555555555553E-3</v>
      </c>
      <c r="O463" s="321">
        <v>2.7314814814814819E-3</v>
      </c>
      <c r="P463" s="322">
        <f t="shared" si="41"/>
        <v>1.3287037037037038E-2</v>
      </c>
      <c r="Q463" s="323"/>
      <c r="R463" s="324"/>
      <c r="S463" s="324"/>
      <c r="T463" s="324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</row>
    <row r="464" spans="1:32" x14ac:dyDescent="0.2">
      <c r="A464" s="319">
        <v>40443</v>
      </c>
      <c r="B464" s="319" t="s">
        <v>472</v>
      </c>
      <c r="C464" s="326">
        <v>464</v>
      </c>
      <c r="D464" s="319"/>
      <c r="E464" s="352">
        <v>1</v>
      </c>
      <c r="F464" s="352">
        <v>1</v>
      </c>
      <c r="G464" s="352"/>
      <c r="H464" s="320" t="s">
        <v>284</v>
      </c>
      <c r="I464" s="321">
        <v>2.2106481481481478E-3</v>
      </c>
      <c r="J464" s="321">
        <v>1.689814814814815E-3</v>
      </c>
      <c r="K464" s="321">
        <v>1.6782407407407406E-3</v>
      </c>
      <c r="L464" s="321">
        <v>1.0185185185185186E-3</v>
      </c>
      <c r="M464" s="321">
        <v>1.9212962962962962E-3</v>
      </c>
      <c r="N464" s="321">
        <v>2.2106481481481478E-3</v>
      </c>
      <c r="O464" s="321">
        <v>2.8472222222222219E-3</v>
      </c>
      <c r="P464" s="322">
        <f t="shared" si="41"/>
        <v>1.3576388888888888E-2</v>
      </c>
      <c r="Q464" s="323"/>
      <c r="R464" s="324"/>
      <c r="S464" s="324"/>
      <c r="T464" s="324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</row>
    <row r="465" spans="1:32" x14ac:dyDescent="0.2">
      <c r="A465" s="319">
        <v>42178</v>
      </c>
      <c r="B465" s="319" t="s">
        <v>472</v>
      </c>
      <c r="C465" s="326">
        <v>465</v>
      </c>
      <c r="D465" s="319"/>
      <c r="E465" s="352">
        <v>2</v>
      </c>
      <c r="F465" s="352">
        <v>1</v>
      </c>
      <c r="G465" s="352"/>
      <c r="H465" s="326" t="s">
        <v>284</v>
      </c>
      <c r="I465" s="321">
        <v>2.3263888888888887E-3</v>
      </c>
      <c r="J465" s="321">
        <v>1.4930555555555556E-3</v>
      </c>
      <c r="K465" s="321">
        <v>1.736111111111111E-3</v>
      </c>
      <c r="L465" s="321">
        <v>9.4907407407407408E-4</v>
      </c>
      <c r="M465" s="321">
        <v>2.1527777777777778E-3</v>
      </c>
      <c r="N465" s="321">
        <v>2.1759259259259258E-3</v>
      </c>
      <c r="O465" s="321">
        <v>2.9629629629629628E-3</v>
      </c>
      <c r="P465" s="322">
        <f t="shared" si="41"/>
        <v>1.3796296296296296E-2</v>
      </c>
      <c r="Q465" s="323"/>
      <c r="R465" s="324"/>
      <c r="S465" s="324"/>
      <c r="T465" s="324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</row>
    <row r="466" spans="1:32" x14ac:dyDescent="0.2">
      <c r="A466" s="319">
        <v>42178</v>
      </c>
      <c r="B466" s="319" t="s">
        <v>472</v>
      </c>
      <c r="C466" s="326">
        <v>466</v>
      </c>
      <c r="D466" s="319"/>
      <c r="E466" s="352">
        <v>2</v>
      </c>
      <c r="F466" s="352">
        <v>2</v>
      </c>
      <c r="G466" s="352"/>
      <c r="H466" s="326" t="s">
        <v>284</v>
      </c>
      <c r="I466" s="321">
        <v>2.5694444444444445E-3</v>
      </c>
      <c r="J466" s="321">
        <v>1.736111111111111E-3</v>
      </c>
      <c r="K466" s="321"/>
      <c r="L466" s="321">
        <v>2.9166666666666668E-3</v>
      </c>
      <c r="M466" s="321">
        <v>2.2916666666666667E-3</v>
      </c>
      <c r="N466" s="321">
        <v>2.3032407407407407E-3</v>
      </c>
      <c r="O466" s="321">
        <v>2.8819444444444444E-3</v>
      </c>
      <c r="P466" s="322">
        <f t="shared" si="41"/>
        <v>1.4699074074074073E-2</v>
      </c>
      <c r="Q466" s="328">
        <f>SUM(P465:P466)</f>
        <v>2.8495370370370369E-2</v>
      </c>
      <c r="R466" s="324"/>
      <c r="S466" s="324"/>
      <c r="T466" s="324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</row>
    <row r="467" spans="1:32" x14ac:dyDescent="0.2">
      <c r="A467" s="319">
        <v>37756</v>
      </c>
      <c r="B467" s="319" t="s">
        <v>472</v>
      </c>
      <c r="C467" s="326">
        <v>467</v>
      </c>
      <c r="D467" s="319"/>
      <c r="E467" s="352">
        <v>1</v>
      </c>
      <c r="F467" s="352">
        <v>1</v>
      </c>
      <c r="G467" s="352"/>
      <c r="H467" s="326" t="s">
        <v>285</v>
      </c>
      <c r="I467" s="327"/>
      <c r="J467" s="327"/>
      <c r="K467" s="327"/>
      <c r="L467" s="327"/>
      <c r="M467" s="327"/>
      <c r="N467" s="327"/>
      <c r="O467" s="327"/>
      <c r="P467" s="328">
        <v>1.5509259259259257E-2</v>
      </c>
      <c r="Q467" s="328"/>
      <c r="R467" s="324"/>
      <c r="S467" s="324"/>
      <c r="T467" s="324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</row>
    <row r="468" spans="1:32" x14ac:dyDescent="0.2">
      <c r="A468" s="319">
        <v>39982</v>
      </c>
      <c r="B468" s="319" t="s">
        <v>472</v>
      </c>
      <c r="C468" s="326">
        <v>468</v>
      </c>
      <c r="D468" s="319"/>
      <c r="E468" s="352">
        <v>1</v>
      </c>
      <c r="F468" s="352">
        <v>1</v>
      </c>
      <c r="G468" s="352"/>
      <c r="H468" s="320" t="s">
        <v>286</v>
      </c>
      <c r="I468" s="321">
        <v>2.9398148148148148E-3</v>
      </c>
      <c r="J468" s="321">
        <v>1.9907407407407408E-3</v>
      </c>
      <c r="K468" s="321">
        <v>2.2453703703703702E-3</v>
      </c>
      <c r="L468" s="321">
        <v>1.5972222222222221E-3</v>
      </c>
      <c r="M468" s="321">
        <v>3.0092592592592588E-3</v>
      </c>
      <c r="N468" s="321">
        <v>3.3333333333333335E-3</v>
      </c>
      <c r="O468" s="321">
        <v>4.2361111111111106E-3</v>
      </c>
      <c r="P468" s="322">
        <f t="shared" ref="P468:P503" si="42">SUM(I468:O468)</f>
        <v>1.9351851851851849E-2</v>
      </c>
      <c r="Q468" s="323"/>
      <c r="R468" s="324"/>
      <c r="S468" s="324"/>
      <c r="T468" s="324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</row>
    <row r="469" spans="1:32" x14ac:dyDescent="0.2">
      <c r="A469" s="319">
        <v>42178</v>
      </c>
      <c r="B469" s="319" t="s">
        <v>472</v>
      </c>
      <c r="C469" s="326">
        <v>469</v>
      </c>
      <c r="D469" s="319"/>
      <c r="E469" s="352">
        <v>1</v>
      </c>
      <c r="F469" s="352">
        <v>1</v>
      </c>
      <c r="G469" s="352"/>
      <c r="H469" s="320" t="s">
        <v>287</v>
      </c>
      <c r="I469" s="321">
        <v>3.2638888888888891E-3</v>
      </c>
      <c r="J469" s="321">
        <v>2.1990740740740742E-3</v>
      </c>
      <c r="K469" s="321">
        <v>2.2916666666666667E-3</v>
      </c>
      <c r="L469" s="321">
        <v>1.3773148148148147E-3</v>
      </c>
      <c r="M469" s="321">
        <v>2.4537037037037036E-3</v>
      </c>
      <c r="N469" s="321">
        <v>4.31712962962963E-3</v>
      </c>
      <c r="O469" s="321">
        <v>7.2569444444444443E-3</v>
      </c>
      <c r="P469" s="322">
        <f t="shared" si="42"/>
        <v>2.315972222222222E-2</v>
      </c>
      <c r="Q469" s="323"/>
      <c r="R469" s="324"/>
      <c r="S469" s="324"/>
      <c r="T469" s="324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</row>
    <row r="470" spans="1:32" x14ac:dyDescent="0.2">
      <c r="A470" s="319">
        <v>39982</v>
      </c>
      <c r="B470" s="319" t="s">
        <v>472</v>
      </c>
      <c r="C470" s="326">
        <v>470</v>
      </c>
      <c r="D470" s="319"/>
      <c r="E470" s="352">
        <v>1</v>
      </c>
      <c r="F470" s="352">
        <v>1</v>
      </c>
      <c r="G470" s="352"/>
      <c r="H470" s="320" t="s">
        <v>288</v>
      </c>
      <c r="I470" s="321">
        <v>2.6041666666666665E-3</v>
      </c>
      <c r="J470" s="321">
        <v>1.5393518518518519E-3</v>
      </c>
      <c r="K470" s="321">
        <v>1.9907407407407408E-3</v>
      </c>
      <c r="L470" s="321">
        <v>1.2384259259259258E-3</v>
      </c>
      <c r="M470" s="321">
        <v>2.2337962962962967E-3</v>
      </c>
      <c r="N470" s="321">
        <v>2.5578703703703705E-3</v>
      </c>
      <c r="O470" s="321">
        <v>3.6226851851851854E-3</v>
      </c>
      <c r="P470" s="322">
        <f t="shared" si="42"/>
        <v>1.5787037037037037E-2</v>
      </c>
      <c r="Q470" s="323"/>
      <c r="R470" s="323"/>
      <c r="S470" s="324"/>
      <c r="T470" s="324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</row>
    <row r="471" spans="1:32" x14ac:dyDescent="0.2">
      <c r="A471" s="319">
        <v>35929</v>
      </c>
      <c r="B471" s="319" t="s">
        <v>472</v>
      </c>
      <c r="C471" s="326">
        <v>471</v>
      </c>
      <c r="D471" s="319"/>
      <c r="E471" s="352">
        <v>2</v>
      </c>
      <c r="F471" s="352">
        <v>1</v>
      </c>
      <c r="G471" s="352"/>
      <c r="H471" s="326" t="s">
        <v>289</v>
      </c>
      <c r="I471" s="327">
        <v>2.1643518518518518E-3</v>
      </c>
      <c r="J471" s="329">
        <v>1.25E-3</v>
      </c>
      <c r="K471" s="327">
        <v>1.4930555555555556E-3</v>
      </c>
      <c r="L471" s="327">
        <v>9.6064814814814808E-4</v>
      </c>
      <c r="M471" s="327">
        <v>1.7013888888888892E-3</v>
      </c>
      <c r="N471" s="327">
        <v>2.0486111111111113E-3</v>
      </c>
      <c r="O471" s="327">
        <v>2.685185185185185E-3</v>
      </c>
      <c r="P471" s="328">
        <f t="shared" si="42"/>
        <v>1.2303240740740741E-2</v>
      </c>
      <c r="Q471" s="323"/>
      <c r="R471" s="323"/>
      <c r="S471" s="324"/>
      <c r="T471" s="324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</row>
    <row r="472" spans="1:32" x14ac:dyDescent="0.2">
      <c r="A472" s="319">
        <v>35929</v>
      </c>
      <c r="B472" s="319" t="s">
        <v>472</v>
      </c>
      <c r="C472" s="326">
        <v>472</v>
      </c>
      <c r="D472" s="319"/>
      <c r="E472" s="352">
        <v>2</v>
      </c>
      <c r="F472" s="352">
        <v>2</v>
      </c>
      <c r="G472" s="352"/>
      <c r="H472" s="326" t="s">
        <v>289</v>
      </c>
      <c r="I472" s="327">
        <v>2.3379629629629631E-3</v>
      </c>
      <c r="J472" s="327">
        <v>1.3888888888888889E-3</v>
      </c>
      <c r="K472" s="327">
        <v>1.5509259259259261E-3</v>
      </c>
      <c r="L472" s="327">
        <v>9.6064814814814808E-4</v>
      </c>
      <c r="M472" s="327">
        <v>1.8518518518518517E-3</v>
      </c>
      <c r="N472" s="327">
        <v>2.0833333333333333E-3</v>
      </c>
      <c r="O472" s="327">
        <v>2.6041666666666665E-3</v>
      </c>
      <c r="P472" s="328">
        <f t="shared" si="42"/>
        <v>1.2777777777777777E-2</v>
      </c>
      <c r="Q472" s="328">
        <f>SUM(P471+P472)</f>
        <v>2.5081018518518516E-2</v>
      </c>
      <c r="R472" s="324"/>
      <c r="S472" s="324"/>
      <c r="T472" s="324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</row>
    <row r="473" spans="1:32" x14ac:dyDescent="0.2">
      <c r="A473" s="319">
        <v>36027</v>
      </c>
      <c r="B473" s="319" t="s">
        <v>472</v>
      </c>
      <c r="C473" s="326">
        <v>473</v>
      </c>
      <c r="D473" s="319"/>
      <c r="E473" s="352">
        <v>2</v>
      </c>
      <c r="F473" s="352">
        <v>1</v>
      </c>
      <c r="G473" s="352"/>
      <c r="H473" s="326" t="s">
        <v>289</v>
      </c>
      <c r="I473" s="327">
        <v>2.0949074074074073E-3</v>
      </c>
      <c r="J473" s="327">
        <v>1.3078703703703705E-3</v>
      </c>
      <c r="K473" s="327">
        <v>1.4814814814814814E-3</v>
      </c>
      <c r="L473" s="327">
        <v>9.4907407407407408E-4</v>
      </c>
      <c r="M473" s="324"/>
      <c r="N473" s="327">
        <v>3.7268518518518514E-3</v>
      </c>
      <c r="O473" s="327">
        <v>2.7199074074074074E-3</v>
      </c>
      <c r="P473" s="328">
        <f t="shared" si="42"/>
        <v>1.2280092592592592E-2</v>
      </c>
      <c r="Q473" s="323"/>
      <c r="R473" s="324"/>
      <c r="S473" s="324"/>
      <c r="T473" s="324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</row>
    <row r="474" spans="1:32" x14ac:dyDescent="0.2">
      <c r="A474" s="319">
        <v>36027</v>
      </c>
      <c r="B474" s="319" t="s">
        <v>472</v>
      </c>
      <c r="C474" s="326">
        <v>474</v>
      </c>
      <c r="D474" s="319"/>
      <c r="E474" s="352">
        <v>2</v>
      </c>
      <c r="F474" s="352">
        <v>2</v>
      </c>
      <c r="G474" s="352"/>
      <c r="H474" s="326" t="s">
        <v>289</v>
      </c>
      <c r="I474" s="327">
        <v>2.4189814814814816E-3</v>
      </c>
      <c r="J474" s="327">
        <v>1.4699074074074074E-3</v>
      </c>
      <c r="K474" s="327">
        <v>1.6203703703703703E-3</v>
      </c>
      <c r="L474" s="327">
        <v>8.6805555555555551E-4</v>
      </c>
      <c r="M474" s="327">
        <v>1.8402777777777777E-3</v>
      </c>
      <c r="N474" s="327">
        <v>2.1875000000000002E-3</v>
      </c>
      <c r="O474" s="327">
        <v>2.6504629629629625E-3</v>
      </c>
      <c r="P474" s="328">
        <f t="shared" si="42"/>
        <v>1.3055555555555555E-2</v>
      </c>
      <c r="Q474" s="328">
        <f>SUM(P473+P474)</f>
        <v>2.5335648148148149E-2</v>
      </c>
      <c r="R474" s="324"/>
      <c r="S474" s="324"/>
      <c r="T474" s="324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</row>
    <row r="475" spans="1:32" x14ac:dyDescent="0.2">
      <c r="A475" s="319">
        <v>36279</v>
      </c>
      <c r="B475" s="319" t="s">
        <v>472</v>
      </c>
      <c r="C475" s="326">
        <v>475</v>
      </c>
      <c r="D475" s="319"/>
      <c r="E475" s="352">
        <v>2</v>
      </c>
      <c r="F475" s="352">
        <v>1</v>
      </c>
      <c r="G475" s="352"/>
      <c r="H475" s="326" t="s">
        <v>289</v>
      </c>
      <c r="I475" s="327">
        <v>2.0601851851851853E-3</v>
      </c>
      <c r="J475" s="327">
        <v>1.3078703703703705E-3</v>
      </c>
      <c r="K475" s="327">
        <v>1.4930555555555556E-3</v>
      </c>
      <c r="L475" s="327">
        <v>9.2592592592592585E-4</v>
      </c>
      <c r="M475" s="324"/>
      <c r="N475" s="327">
        <v>3.7152777777777774E-3</v>
      </c>
      <c r="O475" s="327">
        <v>2.5462962962962961E-3</v>
      </c>
      <c r="P475" s="328">
        <f t="shared" si="42"/>
        <v>1.2048611111111111E-2</v>
      </c>
      <c r="Q475" s="323"/>
      <c r="R475" s="324"/>
      <c r="S475" s="324"/>
      <c r="T475" s="324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</row>
    <row r="476" spans="1:32" x14ac:dyDescent="0.2">
      <c r="A476" s="319">
        <v>36279</v>
      </c>
      <c r="B476" s="319" t="s">
        <v>472</v>
      </c>
      <c r="C476" s="326">
        <v>476</v>
      </c>
      <c r="D476" s="319"/>
      <c r="E476" s="352">
        <v>2</v>
      </c>
      <c r="F476" s="352">
        <v>2</v>
      </c>
      <c r="G476" s="352"/>
      <c r="H476" s="326" t="s">
        <v>289</v>
      </c>
      <c r="I476" s="327">
        <v>2.3263888888888887E-3</v>
      </c>
      <c r="J476" s="327">
        <v>1.4351851851851854E-3</v>
      </c>
      <c r="K476" s="327">
        <v>1.5277777777777779E-3</v>
      </c>
      <c r="L476" s="327">
        <v>1.0069444444444444E-3</v>
      </c>
      <c r="M476" s="327">
        <v>1.7939814814814815E-3</v>
      </c>
      <c r="N476" s="324"/>
      <c r="O476" s="327">
        <v>4.6296296296296302E-3</v>
      </c>
      <c r="P476" s="328">
        <f>SUM(I476:O476)</f>
        <v>1.2719907407407409E-2</v>
      </c>
      <c r="Q476" s="328">
        <f>SUM(P475+P476)</f>
        <v>2.476851851851852E-2</v>
      </c>
      <c r="R476" s="324"/>
      <c r="S476" s="324"/>
      <c r="T476" s="324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</row>
    <row r="477" spans="1:32" x14ac:dyDescent="0.2">
      <c r="A477" s="319">
        <v>36307</v>
      </c>
      <c r="B477" s="319" t="s">
        <v>472</v>
      </c>
      <c r="C477" s="326">
        <v>477</v>
      </c>
      <c r="D477" s="319"/>
      <c r="E477" s="352">
        <v>2</v>
      </c>
      <c r="F477" s="352">
        <v>1</v>
      </c>
      <c r="G477" s="352"/>
      <c r="H477" s="326" t="s">
        <v>289</v>
      </c>
      <c r="I477" s="331">
        <v>2.1412037037037038E-3</v>
      </c>
      <c r="J477" s="331">
        <v>1.3078703703703705E-3</v>
      </c>
      <c r="K477" s="331">
        <v>1.5046296296296294E-3</v>
      </c>
      <c r="L477" s="331">
        <v>9.1435185185185185E-4</v>
      </c>
      <c r="M477" s="331">
        <v>1.5972222222222221E-3</v>
      </c>
      <c r="N477" s="329">
        <v>1.9791666666666668E-3</v>
      </c>
      <c r="O477" s="331">
        <v>2.5578703703703705E-3</v>
      </c>
      <c r="P477" s="341">
        <f t="shared" si="42"/>
        <v>1.2002314814814815E-2</v>
      </c>
      <c r="Q477" s="328"/>
      <c r="R477" s="324"/>
      <c r="S477" s="324"/>
      <c r="T477" s="324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</row>
    <row r="478" spans="1:32" x14ac:dyDescent="0.2">
      <c r="A478" s="319">
        <v>36307</v>
      </c>
      <c r="B478" s="319" t="s">
        <v>472</v>
      </c>
      <c r="C478" s="326">
        <v>478</v>
      </c>
      <c r="D478" s="319"/>
      <c r="E478" s="352">
        <v>2</v>
      </c>
      <c r="F478" s="352">
        <v>2</v>
      </c>
      <c r="G478" s="352"/>
      <c r="H478" s="326" t="s">
        <v>289</v>
      </c>
      <c r="I478" s="331">
        <v>2.2106481481481478E-3</v>
      </c>
      <c r="J478" s="331">
        <v>1.423611111111111E-3</v>
      </c>
      <c r="K478" s="331">
        <v>1.5509259259259261E-3</v>
      </c>
      <c r="L478" s="331">
        <v>9.2592592592592585E-4</v>
      </c>
      <c r="M478" s="331">
        <v>1.7013888888888892E-3</v>
      </c>
      <c r="N478" s="331">
        <v>2.0370370370370373E-3</v>
      </c>
      <c r="O478" s="331">
        <v>2.5925925925925925E-3</v>
      </c>
      <c r="P478" s="332">
        <f t="shared" si="42"/>
        <v>1.2442129629629629E-2</v>
      </c>
      <c r="Q478" s="341">
        <f>SUM(P477+P478)</f>
        <v>2.4444444444444442E-2</v>
      </c>
      <c r="R478" s="324"/>
      <c r="S478" s="324"/>
      <c r="T478" s="324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</row>
    <row r="479" spans="1:32" x14ac:dyDescent="0.2">
      <c r="A479" s="319">
        <v>36363</v>
      </c>
      <c r="B479" s="319" t="s">
        <v>472</v>
      </c>
      <c r="C479" s="326">
        <v>479</v>
      </c>
      <c r="D479" s="319"/>
      <c r="E479" s="352">
        <v>2</v>
      </c>
      <c r="F479" s="352">
        <v>1</v>
      </c>
      <c r="G479" s="352"/>
      <c r="H479" s="326" t="s">
        <v>289</v>
      </c>
      <c r="I479" s="327">
        <v>2.1180555555555553E-3</v>
      </c>
      <c r="J479" s="327">
        <v>1.3425925925925925E-3</v>
      </c>
      <c r="K479" s="327">
        <v>1.5277777777777779E-3</v>
      </c>
      <c r="L479" s="327">
        <v>8.7962962962962962E-4</v>
      </c>
      <c r="M479" s="327">
        <v>1.689814814814815E-3</v>
      </c>
      <c r="N479" s="327">
        <v>2.0370370370370373E-3</v>
      </c>
      <c r="O479" s="329">
        <v>2.5000000000000001E-3</v>
      </c>
      <c r="P479" s="328">
        <f t="shared" si="42"/>
        <v>1.2094907407407408E-2</v>
      </c>
      <c r="Q479" s="328"/>
      <c r="R479" s="325"/>
      <c r="S479" s="324"/>
      <c r="T479" s="324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</row>
    <row r="480" spans="1:32" x14ac:dyDescent="0.2">
      <c r="A480" s="319">
        <v>36363</v>
      </c>
      <c r="B480" s="319" t="s">
        <v>472</v>
      </c>
      <c r="C480" s="326">
        <v>480</v>
      </c>
      <c r="D480" s="319"/>
      <c r="E480" s="352">
        <v>2</v>
      </c>
      <c r="F480" s="352">
        <v>2</v>
      </c>
      <c r="G480" s="352"/>
      <c r="H480" s="326" t="s">
        <v>289</v>
      </c>
      <c r="I480" s="327">
        <v>2.2337962962962967E-3</v>
      </c>
      <c r="J480" s="327">
        <v>1.4814814814814814E-3</v>
      </c>
      <c r="K480" s="327">
        <v>1.5625000000000001E-3</v>
      </c>
      <c r="L480" s="327">
        <v>9.0277777777777784E-4</v>
      </c>
      <c r="M480" s="327">
        <v>1.8055555555555557E-3</v>
      </c>
      <c r="N480" s="327">
        <v>2.0949074074074073E-3</v>
      </c>
      <c r="O480" s="327">
        <v>2.5115740740740741E-3</v>
      </c>
      <c r="P480" s="328">
        <f t="shared" si="42"/>
        <v>1.2592592592592594E-2</v>
      </c>
      <c r="Q480" s="328">
        <f>SUM(P479+P480)</f>
        <v>2.4687500000000001E-2</v>
      </c>
      <c r="R480" s="325"/>
      <c r="S480" s="324"/>
      <c r="T480" s="324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</row>
    <row r="481" spans="1:32" x14ac:dyDescent="0.2">
      <c r="A481" s="319">
        <v>36657</v>
      </c>
      <c r="B481" s="319" t="s">
        <v>472</v>
      </c>
      <c r="C481" s="326">
        <v>481</v>
      </c>
      <c r="D481" s="319"/>
      <c r="E481" s="352">
        <v>1</v>
      </c>
      <c r="F481" s="352">
        <v>1</v>
      </c>
      <c r="G481" s="352"/>
      <c r="H481" s="326" t="s">
        <v>289</v>
      </c>
      <c r="I481" s="327" t="s">
        <v>290</v>
      </c>
      <c r="J481" s="327"/>
      <c r="K481" s="327"/>
      <c r="L481" s="327"/>
      <c r="M481" s="327"/>
      <c r="N481" s="327"/>
      <c r="O481" s="327"/>
      <c r="P481" s="328"/>
      <c r="Q481" s="323"/>
      <c r="R481" s="324"/>
      <c r="S481" s="324"/>
      <c r="T481" s="324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</row>
    <row r="482" spans="1:32" x14ac:dyDescent="0.2">
      <c r="A482" s="319">
        <v>37497</v>
      </c>
      <c r="B482" s="319" t="s">
        <v>472</v>
      </c>
      <c r="C482" s="326">
        <v>482</v>
      </c>
      <c r="D482" s="319"/>
      <c r="E482" s="352">
        <v>2</v>
      </c>
      <c r="F482" s="352">
        <v>1</v>
      </c>
      <c r="G482" s="352"/>
      <c r="H482" s="326" t="s">
        <v>289</v>
      </c>
      <c r="I482" s="327">
        <v>2.1180555555555553E-3</v>
      </c>
      <c r="J482" s="327">
        <v>1.2731481481481483E-3</v>
      </c>
      <c r="K482" s="329">
        <v>1.4467592592592594E-3</v>
      </c>
      <c r="L482" s="327">
        <v>8.9120370370370362E-4</v>
      </c>
      <c r="M482" s="327">
        <v>1.7245370370370372E-3</v>
      </c>
      <c r="N482" s="327">
        <v>2.0486111111111113E-3</v>
      </c>
      <c r="O482" s="327">
        <v>2.5810185185185185E-3</v>
      </c>
      <c r="P482" s="328">
        <f t="shared" si="42"/>
        <v>1.2083333333333335E-2</v>
      </c>
      <c r="Q482" s="328"/>
      <c r="R482" s="324"/>
      <c r="S482" s="324"/>
      <c r="T482" s="324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</row>
    <row r="483" spans="1:32" x14ac:dyDescent="0.2">
      <c r="A483" s="319">
        <v>37497</v>
      </c>
      <c r="B483" s="319" t="s">
        <v>472</v>
      </c>
      <c r="C483" s="326">
        <v>483</v>
      </c>
      <c r="D483" s="319"/>
      <c r="E483" s="352">
        <v>2</v>
      </c>
      <c r="F483" s="352">
        <v>2</v>
      </c>
      <c r="G483" s="352"/>
      <c r="H483" s="326" t="s">
        <v>289</v>
      </c>
      <c r="I483" s="327">
        <v>2.2916666666666667E-3</v>
      </c>
      <c r="J483" s="327">
        <v>1.4467592592592594E-3</v>
      </c>
      <c r="K483" s="327">
        <v>1.5856481481481479E-3</v>
      </c>
      <c r="L483" s="327">
        <v>9.1435185185185185E-4</v>
      </c>
      <c r="M483" s="327">
        <v>1.8171296296296297E-3</v>
      </c>
      <c r="N483" s="327">
        <v>2.1296296296296298E-3</v>
      </c>
      <c r="O483" s="327">
        <v>2.5925925925925925E-3</v>
      </c>
      <c r="P483" s="328">
        <f t="shared" si="42"/>
        <v>1.2777777777777779E-2</v>
      </c>
      <c r="Q483" s="328">
        <f>SUM(P483+P482)</f>
        <v>2.4861111111111112E-2</v>
      </c>
      <c r="R483" s="323"/>
      <c r="S483" s="324"/>
      <c r="T483" s="324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</row>
    <row r="484" spans="1:32" x14ac:dyDescent="0.2">
      <c r="A484" s="319">
        <v>37756</v>
      </c>
      <c r="B484" s="319" t="s">
        <v>472</v>
      </c>
      <c r="C484" s="326">
        <v>484</v>
      </c>
      <c r="D484" s="319"/>
      <c r="E484" s="352">
        <v>2</v>
      </c>
      <c r="F484" s="352">
        <v>1</v>
      </c>
      <c r="G484" s="352"/>
      <c r="H484" s="326" t="s">
        <v>289</v>
      </c>
      <c r="I484" s="327">
        <v>2.2337962962962967E-3</v>
      </c>
      <c r="J484" s="327">
        <v>1.423611111111111E-3</v>
      </c>
      <c r="K484" s="327">
        <v>1.5740740740740741E-3</v>
      </c>
      <c r="L484" s="327">
        <v>9.9537037037037042E-4</v>
      </c>
      <c r="M484" s="327">
        <v>1.7824074074074072E-3</v>
      </c>
      <c r="N484" s="327">
        <v>2.1064814814814813E-3</v>
      </c>
      <c r="O484" s="327">
        <v>2.6504629629629625E-3</v>
      </c>
      <c r="P484" s="328">
        <f t="shared" si="42"/>
        <v>1.2766203703703703E-2</v>
      </c>
      <c r="Q484" s="328"/>
      <c r="R484" s="324"/>
      <c r="S484" s="324"/>
      <c r="T484" s="324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</row>
    <row r="485" spans="1:32" x14ac:dyDescent="0.2">
      <c r="A485" s="319">
        <v>37756</v>
      </c>
      <c r="B485" s="319" t="s">
        <v>472</v>
      </c>
      <c r="C485" s="326">
        <v>485</v>
      </c>
      <c r="D485" s="319"/>
      <c r="E485" s="352">
        <v>2</v>
      </c>
      <c r="F485" s="352">
        <v>2</v>
      </c>
      <c r="G485" s="352"/>
      <c r="H485" s="326" t="s">
        <v>289</v>
      </c>
      <c r="I485" s="327">
        <v>2.3495370370370371E-3</v>
      </c>
      <c r="J485" s="327">
        <v>1.6087962962962963E-3</v>
      </c>
      <c r="K485" s="327">
        <v>1.6435185185185183E-3</v>
      </c>
      <c r="L485" s="327">
        <v>9.9537037037037042E-4</v>
      </c>
      <c r="M485" s="327">
        <v>1.7708333333333332E-3</v>
      </c>
      <c r="N485" s="327">
        <v>2.1990740740740742E-3</v>
      </c>
      <c r="O485" s="327">
        <v>2.7199074074074074E-3</v>
      </c>
      <c r="P485" s="328">
        <f t="shared" si="42"/>
        <v>1.3287037037037036E-2</v>
      </c>
      <c r="Q485" s="328">
        <f>P484+P485</f>
        <v>2.6053240740740738E-2</v>
      </c>
      <c r="R485" s="324"/>
      <c r="S485" s="324"/>
      <c r="T485" s="324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</row>
    <row r="486" spans="1:32" x14ac:dyDescent="0.2">
      <c r="A486" s="319"/>
      <c r="B486" s="319" t="s">
        <v>472</v>
      </c>
      <c r="C486" s="326">
        <v>486</v>
      </c>
      <c r="D486" s="319"/>
      <c r="E486" s="352"/>
      <c r="F486" s="352"/>
      <c r="G486" s="352"/>
      <c r="H486" s="379"/>
      <c r="I486" s="327">
        <v>2.3611111111111111E-3</v>
      </c>
      <c r="J486" s="327">
        <v>1.6203703703703703E-3</v>
      </c>
      <c r="K486" s="327">
        <v>1.6203703703703703E-3</v>
      </c>
      <c r="L486" s="327">
        <v>1.0069444444444444E-3</v>
      </c>
      <c r="M486" s="327">
        <v>1.8865740740740742E-3</v>
      </c>
      <c r="N486" s="327">
        <v>2.1064814814814813E-3</v>
      </c>
      <c r="O486" s="327">
        <v>2.615740740740741E-3</v>
      </c>
      <c r="P486" s="328">
        <f t="shared" si="42"/>
        <v>1.3217592592592593E-2</v>
      </c>
      <c r="Q486" s="328"/>
      <c r="R486" s="324"/>
      <c r="S486" s="324"/>
      <c r="T486" s="324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</row>
    <row r="487" spans="1:32" x14ac:dyDescent="0.2">
      <c r="A487" s="319">
        <v>37796</v>
      </c>
      <c r="B487" s="319" t="s">
        <v>472</v>
      </c>
      <c r="C487" s="326">
        <v>487</v>
      </c>
      <c r="D487" s="319"/>
      <c r="E487" s="352">
        <v>2</v>
      </c>
      <c r="F487" s="352">
        <v>1</v>
      </c>
      <c r="G487" s="352"/>
      <c r="H487" s="326" t="s">
        <v>289</v>
      </c>
      <c r="I487" s="327">
        <v>2.1875000000000002E-3</v>
      </c>
      <c r="J487" s="327">
        <v>1.4351851851851854E-3</v>
      </c>
      <c r="K487" s="327">
        <v>1.5162037037037036E-3</v>
      </c>
      <c r="L487" s="327">
        <v>9.2592592592592585E-4</v>
      </c>
      <c r="M487" s="327">
        <v>1.689814814814815E-3</v>
      </c>
      <c r="N487" s="327">
        <v>2.0370370370370373E-3</v>
      </c>
      <c r="O487" s="327">
        <v>2.627314814814815E-3</v>
      </c>
      <c r="P487" s="328">
        <f t="shared" si="42"/>
        <v>1.2418981481481482E-2</v>
      </c>
      <c r="Q487" s="328"/>
      <c r="R487" s="324"/>
      <c r="S487" s="324"/>
      <c r="T487" s="324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</row>
    <row r="488" spans="1:32" x14ac:dyDescent="0.2">
      <c r="A488" s="319">
        <v>37796</v>
      </c>
      <c r="B488" s="319" t="s">
        <v>472</v>
      </c>
      <c r="C488" s="326">
        <v>488</v>
      </c>
      <c r="D488" s="319"/>
      <c r="E488" s="352">
        <v>2</v>
      </c>
      <c r="F488" s="352">
        <v>2</v>
      </c>
      <c r="G488" s="352"/>
      <c r="H488" s="326" t="s">
        <v>289</v>
      </c>
      <c r="I488" s="327">
        <v>2.3379629629629631E-3</v>
      </c>
      <c r="J488" s="327">
        <v>1.6203703703703703E-3</v>
      </c>
      <c r="K488" s="327">
        <v>1.6087962962962963E-3</v>
      </c>
      <c r="L488" s="327">
        <v>9.1435185185185185E-4</v>
      </c>
      <c r="M488" s="327">
        <v>1.8634259259259261E-3</v>
      </c>
      <c r="N488" s="327">
        <v>2.1180555555555553E-3</v>
      </c>
      <c r="O488" s="327">
        <v>2.5810185185185185E-3</v>
      </c>
      <c r="P488" s="328">
        <f t="shared" si="42"/>
        <v>1.3043981481481483E-2</v>
      </c>
      <c r="Q488" s="328">
        <f>P487+P488</f>
        <v>2.5462962962962965E-2</v>
      </c>
      <c r="R488" s="324"/>
      <c r="S488" s="324"/>
      <c r="T488" s="324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</row>
    <row r="489" spans="1:32" x14ac:dyDescent="0.2">
      <c r="A489" s="319">
        <v>38132</v>
      </c>
      <c r="B489" s="319" t="s">
        <v>472</v>
      </c>
      <c r="C489" s="326">
        <v>489</v>
      </c>
      <c r="D489" s="319"/>
      <c r="E489" s="352">
        <v>2</v>
      </c>
      <c r="F489" s="352">
        <v>1</v>
      </c>
      <c r="G489" s="352"/>
      <c r="H489" s="326" t="s">
        <v>289</v>
      </c>
      <c r="I489" s="327">
        <v>2.2222222222222222E-3</v>
      </c>
      <c r="J489" s="327">
        <v>1.3078703703703705E-3</v>
      </c>
      <c r="K489" s="327">
        <v>1.4467592592592594E-3</v>
      </c>
      <c r="L489" s="327">
        <v>9.4907407407407408E-4</v>
      </c>
      <c r="M489" s="327">
        <v>1.6782407407407406E-3</v>
      </c>
      <c r="N489" s="327">
        <v>1.9907407407407408E-3</v>
      </c>
      <c r="O489" s="327">
        <v>2.5925925925925925E-3</v>
      </c>
      <c r="P489" s="328">
        <f t="shared" si="42"/>
        <v>1.21875E-2</v>
      </c>
      <c r="Q489" s="328"/>
      <c r="R489" s="327"/>
      <c r="S489" s="324"/>
      <c r="T489" s="324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</row>
    <row r="490" spans="1:32" x14ac:dyDescent="0.2">
      <c r="A490" s="319">
        <v>38132</v>
      </c>
      <c r="B490" s="319" t="s">
        <v>472</v>
      </c>
      <c r="C490" s="326">
        <v>490</v>
      </c>
      <c r="D490" s="319"/>
      <c r="E490" s="352">
        <v>2</v>
      </c>
      <c r="F490" s="352">
        <v>2</v>
      </c>
      <c r="G490" s="352"/>
      <c r="H490" s="326" t="s">
        <v>289</v>
      </c>
      <c r="I490" s="327">
        <v>2.3379629629629631E-3</v>
      </c>
      <c r="J490" s="327">
        <v>1.3657407407407409E-3</v>
      </c>
      <c r="K490" s="327">
        <v>1.5162037037037036E-3</v>
      </c>
      <c r="L490" s="327">
        <v>9.9537037037037042E-4</v>
      </c>
      <c r="M490" s="327">
        <v>1.8171296296296297E-3</v>
      </c>
      <c r="N490" s="327">
        <v>2.0370370370370373E-3</v>
      </c>
      <c r="O490" s="327">
        <v>2.5462962962962961E-3</v>
      </c>
      <c r="P490" s="328">
        <f t="shared" si="42"/>
        <v>1.2615740740740742E-2</v>
      </c>
      <c r="Q490" s="328">
        <f>P489+P490</f>
        <v>2.4803240740740744E-2</v>
      </c>
      <c r="R490" s="327"/>
      <c r="S490" s="324"/>
      <c r="T490" s="324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</row>
    <row r="491" spans="1:32" x14ac:dyDescent="0.2">
      <c r="A491" s="319">
        <v>41807</v>
      </c>
      <c r="B491" s="319" t="s">
        <v>472</v>
      </c>
      <c r="C491" s="326">
        <v>491</v>
      </c>
      <c r="D491" s="319"/>
      <c r="E491" s="352">
        <v>1</v>
      </c>
      <c r="F491" s="352">
        <v>1</v>
      </c>
      <c r="G491" s="352"/>
      <c r="H491" s="326" t="s">
        <v>291</v>
      </c>
      <c r="I491" s="321">
        <v>3.3101851851851851E-3</v>
      </c>
      <c r="J491" s="321">
        <v>2.8703703703703708E-3</v>
      </c>
      <c r="K491" s="321">
        <v>3.8657407407407408E-3</v>
      </c>
      <c r="L491" s="321">
        <v>2.627314814814815E-3</v>
      </c>
      <c r="M491" s="321">
        <v>3.8888888888888883E-3</v>
      </c>
      <c r="N491" s="321">
        <v>4.8611111111111112E-3</v>
      </c>
      <c r="O491" s="321">
        <v>6.4814814814814813E-3</v>
      </c>
      <c r="P491" s="322">
        <f t="shared" si="42"/>
        <v>2.7905092592592592E-2</v>
      </c>
      <c r="Q491" s="328"/>
      <c r="R491" s="326"/>
      <c r="S491" s="326"/>
      <c r="T491" s="324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</row>
    <row r="492" spans="1:32" x14ac:dyDescent="0.2">
      <c r="A492" s="319">
        <v>42178</v>
      </c>
      <c r="B492" s="319" t="s">
        <v>472</v>
      </c>
      <c r="C492" s="326">
        <v>492</v>
      </c>
      <c r="D492" s="319"/>
      <c r="E492" s="352">
        <v>1</v>
      </c>
      <c r="F492" s="352">
        <v>1</v>
      </c>
      <c r="G492" s="352"/>
      <c r="H492" s="320" t="s">
        <v>291</v>
      </c>
      <c r="I492" s="321">
        <v>3.6805555555555554E-3</v>
      </c>
      <c r="J492" s="321">
        <v>2.7893518518518519E-3</v>
      </c>
      <c r="K492" s="321">
        <v>2.8472222222222223E-3</v>
      </c>
      <c r="L492" s="321">
        <v>1.4814814814814814E-3</v>
      </c>
      <c r="M492" s="321">
        <v>2.8356481481481483E-3</v>
      </c>
      <c r="N492" s="321">
        <v>3.6226851851851854E-3</v>
      </c>
      <c r="O492" s="321">
        <v>4.6759259259259263E-3</v>
      </c>
      <c r="P492" s="322">
        <f t="shared" si="42"/>
        <v>2.193287037037037E-2</v>
      </c>
      <c r="Q492" s="328"/>
      <c r="R492" s="326"/>
      <c r="S492" s="326"/>
      <c r="T492" s="324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</row>
    <row r="493" spans="1:32" x14ac:dyDescent="0.2">
      <c r="A493" s="319">
        <v>35565</v>
      </c>
      <c r="B493" s="319" t="s">
        <v>472</v>
      </c>
      <c r="C493" s="326">
        <v>493</v>
      </c>
      <c r="D493" s="319"/>
      <c r="E493" s="352">
        <v>1</v>
      </c>
      <c r="F493" s="352">
        <v>1</v>
      </c>
      <c r="G493" s="352"/>
      <c r="H493" s="326" t="s">
        <v>292</v>
      </c>
      <c r="I493" s="327">
        <v>2.2222222222222222E-3</v>
      </c>
      <c r="J493" s="327">
        <v>1.5277777777777779E-3</v>
      </c>
      <c r="K493" s="327">
        <v>1.6319444444444445E-3</v>
      </c>
      <c r="L493" s="327">
        <v>1.0300925925925926E-3</v>
      </c>
      <c r="M493" s="327">
        <v>2.1643518518518518E-3</v>
      </c>
      <c r="N493" s="327">
        <v>2.3379629629629631E-3</v>
      </c>
      <c r="O493" s="327">
        <v>3.0439814814814821E-3</v>
      </c>
      <c r="P493" s="328">
        <f t="shared" si="42"/>
        <v>1.3958333333333335E-2</v>
      </c>
      <c r="Q493" s="323"/>
      <c r="R493" s="324"/>
      <c r="S493" s="324"/>
      <c r="T493" s="324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</row>
    <row r="494" spans="1:32" x14ac:dyDescent="0.2">
      <c r="A494" s="319">
        <v>41807</v>
      </c>
      <c r="B494" s="319" t="s">
        <v>472</v>
      </c>
      <c r="C494" s="326">
        <v>494</v>
      </c>
      <c r="D494" s="319"/>
      <c r="E494" s="352">
        <v>2</v>
      </c>
      <c r="F494" s="352">
        <v>1</v>
      </c>
      <c r="G494" s="352"/>
      <c r="H494" s="326" t="s">
        <v>293</v>
      </c>
      <c r="I494" s="321">
        <v>2.3148148148148151E-3</v>
      </c>
      <c r="J494" s="321">
        <v>1.3657407407407409E-3</v>
      </c>
      <c r="K494" s="321">
        <v>1.8287037037037037E-3</v>
      </c>
      <c r="L494" s="321">
        <v>1.1111111111111111E-3</v>
      </c>
      <c r="M494" s="321">
        <v>2.0138888888888888E-3</v>
      </c>
      <c r="N494" s="321">
        <v>2.4305555555555556E-3</v>
      </c>
      <c r="O494" s="321">
        <v>3.2523148148148151E-3</v>
      </c>
      <c r="P494" s="322">
        <f t="shared" si="42"/>
        <v>1.4317129629629631E-2</v>
      </c>
      <c r="Q494" s="323"/>
      <c r="R494" s="324"/>
      <c r="S494" s="324"/>
      <c r="T494" s="324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</row>
    <row r="495" spans="1:32" x14ac:dyDescent="0.2">
      <c r="A495" s="319">
        <v>41807</v>
      </c>
      <c r="B495" s="319" t="s">
        <v>472</v>
      </c>
      <c r="C495" s="326">
        <v>495</v>
      </c>
      <c r="D495" s="319"/>
      <c r="E495" s="352">
        <v>2</v>
      </c>
      <c r="F495" s="352">
        <v>2</v>
      </c>
      <c r="G495" s="352"/>
      <c r="H495" s="326" t="s">
        <v>293</v>
      </c>
      <c r="I495" s="321">
        <v>2.6504629629629625E-3</v>
      </c>
      <c r="J495" s="321">
        <v>1.5740740740740741E-3</v>
      </c>
      <c r="K495" s="321">
        <v>1.9791666666666668E-3</v>
      </c>
      <c r="L495" s="321">
        <v>1.1458333333333333E-3</v>
      </c>
      <c r="M495" s="321">
        <v>2.4652777777777776E-3</v>
      </c>
      <c r="N495" s="321">
        <v>2.4189814814814816E-3</v>
      </c>
      <c r="O495" s="321">
        <v>3.0787037037037037E-3</v>
      </c>
      <c r="P495" s="322">
        <f t="shared" si="42"/>
        <v>1.5312500000000001E-2</v>
      </c>
      <c r="Q495" s="328">
        <f>SUM(P494:P495)</f>
        <v>2.9629629629629631E-2</v>
      </c>
      <c r="R495" s="324"/>
      <c r="S495" s="324"/>
      <c r="T495" s="324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</row>
    <row r="496" spans="1:32" x14ac:dyDescent="0.2">
      <c r="A496" s="319">
        <v>41807</v>
      </c>
      <c r="B496" s="319" t="s">
        <v>472</v>
      </c>
      <c r="C496" s="326">
        <v>496</v>
      </c>
      <c r="D496" s="319"/>
      <c r="E496" s="352">
        <v>1</v>
      </c>
      <c r="F496" s="352">
        <v>1</v>
      </c>
      <c r="G496" s="352"/>
      <c r="H496" s="320" t="s">
        <v>294</v>
      </c>
      <c r="I496" s="321">
        <v>3.5648148148148154E-3</v>
      </c>
      <c r="J496" s="321">
        <v>1.8750000000000001E-3</v>
      </c>
      <c r="K496" s="321">
        <v>2.7314814814814819E-3</v>
      </c>
      <c r="L496" s="321">
        <v>1.8171296296296297E-3</v>
      </c>
      <c r="M496" s="321">
        <v>3.3333333333333335E-3</v>
      </c>
      <c r="N496" s="321">
        <v>3.7731481481481483E-3</v>
      </c>
      <c r="O496" s="321">
        <v>4.7800925925925919E-3</v>
      </c>
      <c r="P496" s="322">
        <f t="shared" si="42"/>
        <v>2.1875000000000002E-2</v>
      </c>
      <c r="Q496" s="323"/>
      <c r="R496" s="324"/>
      <c r="S496" s="324"/>
      <c r="T496" s="324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</row>
    <row r="497" spans="1:32" x14ac:dyDescent="0.2">
      <c r="A497" s="319">
        <v>37042</v>
      </c>
      <c r="B497" s="319" t="s">
        <v>472</v>
      </c>
      <c r="C497" s="326">
        <v>497</v>
      </c>
      <c r="D497" s="319"/>
      <c r="E497" s="352">
        <v>2</v>
      </c>
      <c r="F497" s="352">
        <v>1</v>
      </c>
      <c r="G497" s="352"/>
      <c r="H497" s="326" t="s">
        <v>295</v>
      </c>
      <c r="I497" s="327">
        <v>2.3611111111111111E-3</v>
      </c>
      <c r="J497" s="327">
        <v>1.5509259259259261E-3</v>
      </c>
      <c r="K497" s="327">
        <v>1.689814814814815E-3</v>
      </c>
      <c r="L497" s="327">
        <v>1.0300925925925926E-3</v>
      </c>
      <c r="M497" s="327">
        <v>1.8981481481481482E-3</v>
      </c>
      <c r="N497" s="327">
        <v>2.4652777777777776E-3</v>
      </c>
      <c r="O497" s="327">
        <v>3.0092592592592588E-3</v>
      </c>
      <c r="P497" s="328">
        <f t="shared" si="42"/>
        <v>1.4004629629629629E-2</v>
      </c>
      <c r="Q497" s="323"/>
      <c r="R497" s="324"/>
      <c r="S497" s="324"/>
      <c r="T497" s="324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</row>
    <row r="498" spans="1:32" x14ac:dyDescent="0.2">
      <c r="A498" s="319">
        <v>37042</v>
      </c>
      <c r="B498" s="319" t="s">
        <v>472</v>
      </c>
      <c r="C498" s="326">
        <v>498</v>
      </c>
      <c r="D498" s="319"/>
      <c r="E498" s="352">
        <v>2</v>
      </c>
      <c r="F498" s="352">
        <v>2</v>
      </c>
      <c r="G498" s="352"/>
      <c r="H498" s="326" t="s">
        <v>295</v>
      </c>
      <c r="I498" s="327">
        <v>2.5810185185185185E-3</v>
      </c>
      <c r="J498" s="327">
        <v>1.6782407407407406E-3</v>
      </c>
      <c r="K498" s="327">
        <v>1.7824074074074072E-3</v>
      </c>
      <c r="L498" s="327">
        <v>1.0648148148148147E-3</v>
      </c>
      <c r="M498" s="327">
        <v>2.0717592592592593E-3</v>
      </c>
      <c r="N498" s="327">
        <v>2.4768518518518516E-3</v>
      </c>
      <c r="O498" s="327">
        <v>2.9861111111111113E-3</v>
      </c>
      <c r="P498" s="328">
        <f t="shared" si="42"/>
        <v>1.4641203703703703E-2</v>
      </c>
      <c r="Q498" s="328">
        <f>SUM(P497+P498)</f>
        <v>2.8645833333333332E-2</v>
      </c>
      <c r="R498" s="324"/>
      <c r="S498" s="324"/>
      <c r="T498" s="324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</row>
    <row r="499" spans="1:32" x14ac:dyDescent="0.2">
      <c r="A499" s="319">
        <v>37497</v>
      </c>
      <c r="B499" s="319" t="s">
        <v>472</v>
      </c>
      <c r="C499" s="326">
        <v>499</v>
      </c>
      <c r="D499" s="319"/>
      <c r="E499" s="352">
        <v>1</v>
      </c>
      <c r="F499" s="352">
        <v>1</v>
      </c>
      <c r="G499" s="352"/>
      <c r="H499" s="326" t="s">
        <v>295</v>
      </c>
      <c r="I499" s="327">
        <v>2.2916666666666667E-3</v>
      </c>
      <c r="J499" s="327">
        <v>1.5740740740740741E-3</v>
      </c>
      <c r="K499" s="327">
        <v>1.7245370370370372E-3</v>
      </c>
      <c r="L499" s="327">
        <v>9.8379629629629642E-4</v>
      </c>
      <c r="M499" s="327">
        <v>2.1412037037037038E-3</v>
      </c>
      <c r="N499" s="327">
        <v>2.3842592592592591E-3</v>
      </c>
      <c r="O499" s="327">
        <v>3.1018518518518522E-3</v>
      </c>
      <c r="P499" s="328">
        <f t="shared" si="42"/>
        <v>1.420138888888889E-2</v>
      </c>
      <c r="Q499" s="328"/>
      <c r="R499" s="324"/>
      <c r="S499" s="324"/>
      <c r="T499" s="324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</row>
    <row r="500" spans="1:32" x14ac:dyDescent="0.2">
      <c r="A500" s="319">
        <v>37796</v>
      </c>
      <c r="B500" s="319" t="s">
        <v>472</v>
      </c>
      <c r="C500" s="326">
        <v>500</v>
      </c>
      <c r="D500" s="319"/>
      <c r="E500" s="352">
        <v>1</v>
      </c>
      <c r="F500" s="352">
        <v>1</v>
      </c>
      <c r="G500" s="352"/>
      <c r="H500" s="326" t="s">
        <v>295</v>
      </c>
      <c r="I500" s="327">
        <v>2.615740740740741E-3</v>
      </c>
      <c r="J500" s="327">
        <v>1.8634259259259261E-3</v>
      </c>
      <c r="K500" s="327">
        <v>1.8634259259259261E-3</v>
      </c>
      <c r="L500" s="327">
        <v>1.1574074074074073E-3</v>
      </c>
      <c r="M500" s="327">
        <v>2.2685185185185182E-3</v>
      </c>
      <c r="N500" s="327">
        <v>2.3842592592592591E-3</v>
      </c>
      <c r="O500" s="327">
        <v>3.0671296296296297E-3</v>
      </c>
      <c r="P500" s="328">
        <f t="shared" si="42"/>
        <v>1.5219907407407408E-2</v>
      </c>
      <c r="Q500" s="323"/>
      <c r="R500" s="324"/>
      <c r="S500" s="324"/>
      <c r="T500" s="324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</row>
    <row r="501" spans="1:32" x14ac:dyDescent="0.2">
      <c r="A501" s="319">
        <v>37861</v>
      </c>
      <c r="B501" s="319" t="s">
        <v>472</v>
      </c>
      <c r="C501" s="326">
        <v>501</v>
      </c>
      <c r="D501" s="319"/>
      <c r="E501" s="352">
        <v>1</v>
      </c>
      <c r="F501" s="352">
        <v>1</v>
      </c>
      <c r="G501" s="352"/>
      <c r="H501" s="326" t="s">
        <v>295</v>
      </c>
      <c r="I501" s="327">
        <v>2.4421296296296296E-3</v>
      </c>
      <c r="J501" s="327">
        <v>1.6319444444444445E-3</v>
      </c>
      <c r="K501" s="327">
        <v>1.7824074074074072E-3</v>
      </c>
      <c r="L501" s="327">
        <v>1.0879629629629629E-3</v>
      </c>
      <c r="M501" s="327">
        <v>2.2800925925925927E-3</v>
      </c>
      <c r="N501" s="327">
        <v>2.3958333333333336E-3</v>
      </c>
      <c r="O501" s="327">
        <v>3.0902777777777782E-3</v>
      </c>
      <c r="P501" s="328">
        <f t="shared" si="42"/>
        <v>1.4710648148148148E-2</v>
      </c>
      <c r="Q501" s="323"/>
      <c r="R501" s="324"/>
      <c r="S501" s="324"/>
      <c r="T501" s="324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</row>
    <row r="502" spans="1:32" x14ac:dyDescent="0.2">
      <c r="A502" s="319">
        <v>38511</v>
      </c>
      <c r="B502" s="319" t="s">
        <v>472</v>
      </c>
      <c r="C502" s="326">
        <v>502</v>
      </c>
      <c r="D502" s="319"/>
      <c r="E502" s="352">
        <v>2</v>
      </c>
      <c r="F502" s="352">
        <v>1</v>
      </c>
      <c r="G502" s="352"/>
      <c r="H502" s="326" t="s">
        <v>296</v>
      </c>
      <c r="I502" s="327">
        <v>2.3379629629629631E-3</v>
      </c>
      <c r="J502" s="327">
        <v>1.6550925925925926E-3</v>
      </c>
      <c r="K502" s="327">
        <v>1.689814814814815E-3</v>
      </c>
      <c r="L502" s="327">
        <v>1.0648148148148147E-3</v>
      </c>
      <c r="M502" s="327">
        <v>1.8981481481481482E-3</v>
      </c>
      <c r="N502" s="327">
        <v>2.2222222222222222E-3</v>
      </c>
      <c r="O502" s="327">
        <v>2.8935185185185188E-3</v>
      </c>
      <c r="P502" s="328">
        <f t="shared" si="42"/>
        <v>1.3761574074074075E-2</v>
      </c>
      <c r="Q502" s="328"/>
      <c r="R502" s="324"/>
      <c r="S502" s="324"/>
      <c r="T502" s="324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</row>
    <row r="503" spans="1:32" x14ac:dyDescent="0.2">
      <c r="A503" s="319">
        <v>38511</v>
      </c>
      <c r="B503" s="319" t="s">
        <v>472</v>
      </c>
      <c r="C503" s="326">
        <v>503</v>
      </c>
      <c r="D503" s="319"/>
      <c r="E503" s="352">
        <v>2</v>
      </c>
      <c r="F503" s="352">
        <v>2</v>
      </c>
      <c r="G503" s="352"/>
      <c r="H503" s="376" t="s">
        <v>296</v>
      </c>
      <c r="I503" s="327">
        <v>2.5231481481481481E-3</v>
      </c>
      <c r="J503" s="327">
        <v>1.9328703703703704E-3</v>
      </c>
      <c r="K503" s="327">
        <v>1.6435185185185183E-3</v>
      </c>
      <c r="L503" s="327">
        <v>1.0763888888888889E-3</v>
      </c>
      <c r="M503" s="327">
        <v>1.9907407407407408E-3</v>
      </c>
      <c r="N503" s="327">
        <v>2.1875000000000002E-3</v>
      </c>
      <c r="O503" s="327">
        <v>2.8703703703703708E-3</v>
      </c>
      <c r="P503" s="328">
        <f t="shared" si="42"/>
        <v>1.4224537037037037E-2</v>
      </c>
      <c r="Q503" s="328">
        <f>SUM(P503+P502)</f>
        <v>2.7986111111111114E-2</v>
      </c>
      <c r="R503" s="325"/>
      <c r="S503" s="325"/>
      <c r="T503" s="325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</row>
    <row r="504" spans="1:32" x14ac:dyDescent="0.2">
      <c r="A504" s="319">
        <v>38595</v>
      </c>
      <c r="B504" s="319" t="s">
        <v>472</v>
      </c>
      <c r="C504" s="326">
        <v>504</v>
      </c>
      <c r="D504" s="319"/>
      <c r="E504" s="352">
        <v>2</v>
      </c>
      <c r="F504" s="352">
        <v>1</v>
      </c>
      <c r="G504" s="352"/>
      <c r="H504" s="326" t="s">
        <v>296</v>
      </c>
      <c r="I504" s="327">
        <v>2.3611111111111111E-3</v>
      </c>
      <c r="J504" s="327">
        <v>1.5624999999999999E-3</v>
      </c>
      <c r="K504" s="327">
        <v>1.6319444444444445E-3</v>
      </c>
      <c r="L504" s="327">
        <v>9.9537037037037042E-4</v>
      </c>
      <c r="M504" s="327">
        <v>1.7939814814814815E-3</v>
      </c>
      <c r="N504" s="327">
        <v>2.2453703703703702E-3</v>
      </c>
      <c r="O504" s="327">
        <v>2.8472222222222219E-3</v>
      </c>
      <c r="P504" s="328">
        <f t="shared" ref="P504:P505" si="43">SUM(I504:O504)</f>
        <v>1.34375E-2</v>
      </c>
      <c r="Q504" s="328"/>
      <c r="R504" s="325"/>
      <c r="S504" s="325"/>
      <c r="T504" s="325"/>
      <c r="U504" s="316"/>
      <c r="V504" s="316"/>
      <c r="W504" s="316"/>
      <c r="X504" s="316"/>
      <c r="Y504" s="316"/>
      <c r="Z504" s="316"/>
      <c r="AA504" s="316"/>
      <c r="AB504" s="318"/>
      <c r="AC504" s="356"/>
      <c r="AD504" s="109"/>
      <c r="AE504" s="109"/>
      <c r="AF504" s="109"/>
    </row>
    <row r="505" spans="1:32" x14ac:dyDescent="0.2">
      <c r="A505" s="319">
        <v>38595</v>
      </c>
      <c r="B505" s="319" t="s">
        <v>472</v>
      </c>
      <c r="C505" s="326">
        <v>505</v>
      </c>
      <c r="D505" s="319"/>
      <c r="E505" s="352">
        <v>2</v>
      </c>
      <c r="F505" s="352">
        <v>2</v>
      </c>
      <c r="G505" s="352"/>
      <c r="H505" s="376" t="s">
        <v>296</v>
      </c>
      <c r="I505" s="327">
        <v>2.5347222222222221E-3</v>
      </c>
      <c r="J505" s="327">
        <v>1.8055555555555557E-3</v>
      </c>
      <c r="K505" s="327">
        <v>1.6550925925925926E-3</v>
      </c>
      <c r="L505" s="327">
        <v>1.0416666666666667E-3</v>
      </c>
      <c r="M505" s="327">
        <v>1.9328703703703704E-3</v>
      </c>
      <c r="N505" s="327">
        <v>2.2106481481481478E-3</v>
      </c>
      <c r="O505" s="327">
        <v>2.7662037037037034E-3</v>
      </c>
      <c r="P505" s="328">
        <f t="shared" si="43"/>
        <v>1.3946759259259258E-2</v>
      </c>
      <c r="Q505" s="328">
        <f>SUM(P505+P504)</f>
        <v>2.7384259259259257E-2</v>
      </c>
      <c r="R505" s="325"/>
      <c r="S505" s="325"/>
      <c r="T505" s="325"/>
      <c r="U505" s="316"/>
      <c r="V505" s="316"/>
      <c r="W505" s="316"/>
      <c r="X505" s="316"/>
      <c r="Y505" s="316"/>
      <c r="Z505" s="316"/>
      <c r="AA505" s="316"/>
      <c r="AB505" s="318"/>
      <c r="AC505" s="356"/>
      <c r="AD505" s="109"/>
      <c r="AE505" s="109"/>
      <c r="AF505" s="109"/>
    </row>
    <row r="506" spans="1:32" x14ac:dyDescent="0.2">
      <c r="A506" s="319">
        <v>39268</v>
      </c>
      <c r="B506" s="319" t="s">
        <v>472</v>
      </c>
      <c r="C506" s="326">
        <v>506</v>
      </c>
      <c r="D506" s="319"/>
      <c r="E506" s="352">
        <v>2</v>
      </c>
      <c r="F506" s="352">
        <v>1</v>
      </c>
      <c r="G506" s="352"/>
      <c r="H506" s="376" t="s">
        <v>296</v>
      </c>
      <c r="I506" s="327">
        <v>2.2453703703703702E-3</v>
      </c>
      <c r="J506" s="327">
        <v>1.3773148148148147E-3</v>
      </c>
      <c r="K506" s="327">
        <v>1.5856481481481479E-3</v>
      </c>
      <c r="L506" s="327">
        <v>9.9537037037037042E-4</v>
      </c>
      <c r="M506" s="327">
        <v>1.6435185185185183E-3</v>
      </c>
      <c r="N506" s="327">
        <v>2.2106481481481478E-3</v>
      </c>
      <c r="O506" s="327">
        <v>2.8009259259259259E-3</v>
      </c>
      <c r="P506" s="328">
        <f t="shared" ref="P506:P507" si="44">SUM(I506:O506)</f>
        <v>1.2858796296296295E-2</v>
      </c>
      <c r="Q506" s="328"/>
      <c r="R506" s="325"/>
      <c r="S506" s="325"/>
      <c r="T506" s="325"/>
      <c r="U506" s="316"/>
      <c r="V506" s="316"/>
      <c r="W506" s="316"/>
      <c r="X506" s="316"/>
      <c r="Y506" s="316"/>
      <c r="Z506" s="316"/>
      <c r="AA506" s="316"/>
      <c r="AB506" s="317"/>
      <c r="AC506" s="354"/>
      <c r="AD506" s="109"/>
      <c r="AE506" s="109"/>
      <c r="AF506" s="109"/>
    </row>
    <row r="507" spans="1:32" x14ac:dyDescent="0.2">
      <c r="A507" s="319">
        <v>39268</v>
      </c>
      <c r="B507" s="319" t="s">
        <v>472</v>
      </c>
      <c r="C507" s="326">
        <v>507</v>
      </c>
      <c r="D507" s="319"/>
      <c r="E507" s="352">
        <v>2</v>
      </c>
      <c r="F507" s="352">
        <v>2</v>
      </c>
      <c r="G507" s="352"/>
      <c r="H507" s="376" t="s">
        <v>296</v>
      </c>
      <c r="I507" s="327">
        <v>2.5115740740740741E-3</v>
      </c>
      <c r="J507" s="327">
        <v>1.5277777777777779E-3</v>
      </c>
      <c r="K507" s="327">
        <v>1.6666666666666668E-3</v>
      </c>
      <c r="L507" s="327">
        <v>9.9537037037037042E-4</v>
      </c>
      <c r="M507" s="327">
        <v>1.8287037037037037E-3</v>
      </c>
      <c r="N507" s="327">
        <v>2.2685185185185182E-3</v>
      </c>
      <c r="O507" s="327">
        <v>2.7893518518518519E-3</v>
      </c>
      <c r="P507" s="328">
        <f t="shared" si="44"/>
        <v>1.3587962962962963E-2</v>
      </c>
      <c r="Q507" s="328">
        <f>SUM(P507+P506)</f>
        <v>2.644675925925926E-2</v>
      </c>
      <c r="R507" s="325"/>
      <c r="S507" s="325"/>
      <c r="T507" s="325"/>
      <c r="U507" s="316"/>
      <c r="V507" s="316"/>
      <c r="W507" s="316"/>
      <c r="X507" s="316"/>
      <c r="Y507" s="316"/>
      <c r="Z507" s="316"/>
      <c r="AA507" s="316"/>
      <c r="AB507" s="317"/>
      <c r="AC507" s="317"/>
      <c r="AD507" s="109"/>
      <c r="AE507" s="109"/>
      <c r="AF507" s="109"/>
    </row>
    <row r="508" spans="1:32" x14ac:dyDescent="0.2">
      <c r="A508" s="319">
        <v>38132</v>
      </c>
      <c r="B508" s="319" t="s">
        <v>472</v>
      </c>
      <c r="C508" s="326">
        <v>508</v>
      </c>
      <c r="D508" s="319"/>
      <c r="E508" s="352">
        <v>1</v>
      </c>
      <c r="F508" s="352">
        <v>1</v>
      </c>
      <c r="G508" s="352"/>
      <c r="H508" s="330" t="s">
        <v>303</v>
      </c>
      <c r="I508" s="331">
        <v>2.5347222222222221E-3</v>
      </c>
      <c r="J508" s="331">
        <v>1.8287037037037037E-3</v>
      </c>
      <c r="K508" s="331">
        <v>1.8171296296296297E-3</v>
      </c>
      <c r="L508" s="331">
        <v>1.1689814814814816E-3</v>
      </c>
      <c r="M508" s="331">
        <v>2.4537037037037036E-3</v>
      </c>
      <c r="N508" s="331">
        <v>2.5694444444444445E-3</v>
      </c>
      <c r="O508" s="331">
        <v>3.3101851851851851E-3</v>
      </c>
      <c r="P508" s="328">
        <f>SUM(I508:O508)</f>
        <v>1.5682870370370368E-2</v>
      </c>
      <c r="Q508" s="324"/>
      <c r="R508" s="323"/>
      <c r="S508" s="323"/>
      <c r="T508" s="324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</row>
    <row r="509" spans="1:32" x14ac:dyDescent="0.2">
      <c r="A509" s="319">
        <v>38511</v>
      </c>
      <c r="B509" s="319" t="s">
        <v>472</v>
      </c>
      <c r="C509" s="326">
        <v>509</v>
      </c>
      <c r="D509" s="319"/>
      <c r="E509" s="352">
        <v>1</v>
      </c>
      <c r="F509" s="352">
        <v>1</v>
      </c>
      <c r="G509" s="352"/>
      <c r="H509" s="330" t="s">
        <v>303</v>
      </c>
      <c r="I509" s="331">
        <v>2.4305555555555556E-3</v>
      </c>
      <c r="J509" s="331">
        <v>1.7476851851851852E-3</v>
      </c>
      <c r="K509" s="331">
        <v>1.7939814814814815E-3</v>
      </c>
      <c r="L509" s="331">
        <v>1.0532407407407407E-3</v>
      </c>
      <c r="M509" s="331">
        <v>2.3379629629629631E-3</v>
      </c>
      <c r="N509" s="331">
        <v>2.4421296296296296E-3</v>
      </c>
      <c r="O509" s="331">
        <v>3.0555555555555557E-3</v>
      </c>
      <c r="P509" s="328">
        <f>SUM(I509:O509)</f>
        <v>1.4861111111111111E-2</v>
      </c>
      <c r="Q509" s="324"/>
      <c r="R509" s="324"/>
      <c r="S509" s="324"/>
      <c r="T509" s="324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</row>
    <row r="510" spans="1:32" x14ac:dyDescent="0.2">
      <c r="A510" s="319">
        <v>38595</v>
      </c>
      <c r="B510" s="319" t="s">
        <v>472</v>
      </c>
      <c r="C510" s="326">
        <v>510</v>
      </c>
      <c r="D510" s="319"/>
      <c r="E510" s="352">
        <v>1</v>
      </c>
      <c r="F510" s="352">
        <v>1</v>
      </c>
      <c r="G510" s="352"/>
      <c r="H510" s="326" t="s">
        <v>303</v>
      </c>
      <c r="I510" s="331">
        <v>2.5694444444444445E-3</v>
      </c>
      <c r="J510" s="331">
        <v>1.6782407407407406E-3</v>
      </c>
      <c r="K510" s="331">
        <v>1.736111111111111E-3</v>
      </c>
      <c r="L510" s="331">
        <v>1.0532407407407407E-3</v>
      </c>
      <c r="M510" s="331">
        <v>2.1643518518518518E-3</v>
      </c>
      <c r="N510" s="331">
        <v>2.3263888888888887E-3</v>
      </c>
      <c r="O510" s="331">
        <v>2.9745370370370373E-3</v>
      </c>
      <c r="P510" s="328">
        <f>SUM(I510:O510)</f>
        <v>1.4502314814814815E-2</v>
      </c>
      <c r="Q510" s="345"/>
      <c r="R510" s="324"/>
      <c r="S510" s="324"/>
      <c r="T510" s="324"/>
      <c r="U510" s="316"/>
      <c r="V510" s="316"/>
      <c r="W510" s="316"/>
      <c r="X510" s="316"/>
      <c r="Y510" s="316"/>
      <c r="Z510" s="316"/>
      <c r="AA510" s="316"/>
      <c r="AB510" s="358"/>
      <c r="AC510" s="109"/>
      <c r="AD510" s="109"/>
      <c r="AE510" s="109"/>
      <c r="AF510" s="109"/>
    </row>
    <row r="511" spans="1:32" x14ac:dyDescent="0.2">
      <c r="A511" s="319">
        <v>31573</v>
      </c>
      <c r="B511" s="319" t="s">
        <v>472</v>
      </c>
      <c r="C511" s="326">
        <v>511</v>
      </c>
      <c r="D511" s="319"/>
      <c r="E511" s="352">
        <v>2</v>
      </c>
      <c r="F511" s="352">
        <v>1</v>
      </c>
      <c r="G511" s="352"/>
      <c r="H511" s="326" t="s">
        <v>304</v>
      </c>
      <c r="I511" s="327">
        <v>2.3726851851851851E-3</v>
      </c>
      <c r="J511" s="324"/>
      <c r="K511" s="327">
        <v>3.0902777777777782E-3</v>
      </c>
      <c r="L511" s="327">
        <v>9.8379629629629642E-4</v>
      </c>
      <c r="M511" s="327">
        <v>1.8055555555555557E-3</v>
      </c>
      <c r="N511" s="327">
        <v>2.2569444444444447E-3</v>
      </c>
      <c r="O511" s="327">
        <v>3.0902777777777782E-3</v>
      </c>
      <c r="P511" s="328">
        <f t="shared" ref="P511:P525" si="45">SUM(I511:O511)</f>
        <v>1.3599537037037038E-2</v>
      </c>
      <c r="Q511" s="328"/>
      <c r="R511" s="324"/>
      <c r="S511" s="324"/>
      <c r="T511" s="324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</row>
    <row r="512" spans="1:32" x14ac:dyDescent="0.2">
      <c r="A512" s="319">
        <v>31573</v>
      </c>
      <c r="B512" s="319" t="s">
        <v>472</v>
      </c>
      <c r="C512" s="326">
        <v>512</v>
      </c>
      <c r="D512" s="319"/>
      <c r="E512" s="352">
        <v>2</v>
      </c>
      <c r="F512" s="352">
        <v>2</v>
      </c>
      <c r="G512" s="352"/>
      <c r="H512" s="326" t="s">
        <v>304</v>
      </c>
      <c r="I512" s="327">
        <v>2.4652777777777776E-3</v>
      </c>
      <c r="J512" s="324"/>
      <c r="K512" s="327">
        <v>3.1712962962962958E-3</v>
      </c>
      <c r="L512" s="327">
        <v>9.2592592592592585E-4</v>
      </c>
      <c r="M512" s="327">
        <v>1.7245370370370372E-3</v>
      </c>
      <c r="N512" s="327">
        <v>2.0717592592592593E-3</v>
      </c>
      <c r="O512" s="327">
        <v>2.9976851851851848E-3</v>
      </c>
      <c r="P512" s="328">
        <f t="shared" si="45"/>
        <v>1.335648148148148E-2</v>
      </c>
      <c r="Q512" s="328">
        <f>SUM(P511+P512)</f>
        <v>2.6956018518518518E-2</v>
      </c>
      <c r="R512" s="324"/>
      <c r="S512" s="324"/>
      <c r="T512" s="324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</row>
    <row r="513" spans="1:32" x14ac:dyDescent="0.2">
      <c r="A513" s="319">
        <v>31562</v>
      </c>
      <c r="B513" s="319" t="s">
        <v>472</v>
      </c>
      <c r="C513" s="326">
        <v>513</v>
      </c>
      <c r="D513" s="319"/>
      <c r="E513" s="352">
        <v>2</v>
      </c>
      <c r="F513" s="352">
        <v>1</v>
      </c>
      <c r="G513" s="352"/>
      <c r="H513" s="326" t="s">
        <v>304</v>
      </c>
      <c r="I513" s="327">
        <v>2.2916666666666667E-3</v>
      </c>
      <c r="J513" s="324"/>
      <c r="K513" s="327">
        <v>3.0555555555555557E-3</v>
      </c>
      <c r="L513" s="327">
        <v>9.7222222222222209E-4</v>
      </c>
      <c r="M513" s="327">
        <v>1.8055555555555557E-3</v>
      </c>
      <c r="N513" s="327">
        <v>2.2222222222222222E-3</v>
      </c>
      <c r="O513" s="327">
        <v>3.1250000000000002E-3</v>
      </c>
      <c r="P513" s="328">
        <f t="shared" si="45"/>
        <v>1.3472222222222222E-2</v>
      </c>
      <c r="Q513" s="328"/>
      <c r="R513" s="324"/>
      <c r="S513" s="324"/>
      <c r="T513" s="324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</row>
    <row r="514" spans="1:32" x14ac:dyDescent="0.2">
      <c r="A514" s="319">
        <v>31562</v>
      </c>
      <c r="B514" s="319" t="s">
        <v>472</v>
      </c>
      <c r="C514" s="326">
        <v>514</v>
      </c>
      <c r="D514" s="319"/>
      <c r="E514" s="352">
        <v>2</v>
      </c>
      <c r="F514" s="352">
        <v>2</v>
      </c>
      <c r="G514" s="352"/>
      <c r="H514" s="326" t="s">
        <v>304</v>
      </c>
      <c r="I514" s="327">
        <v>2.4305555555555556E-3</v>
      </c>
      <c r="J514" s="324"/>
      <c r="K514" s="327">
        <v>3.1944444444444442E-3</v>
      </c>
      <c r="L514" s="327">
        <v>1.0416666666666667E-3</v>
      </c>
      <c r="M514" s="327">
        <v>1.8749999999999999E-3</v>
      </c>
      <c r="N514" s="327">
        <v>2.1527777777777778E-3</v>
      </c>
      <c r="O514" s="329">
        <v>2.5000000000000001E-3</v>
      </c>
      <c r="P514" s="328">
        <f t="shared" si="45"/>
        <v>1.3194444444444444E-2</v>
      </c>
      <c r="Q514" s="328">
        <f>SUM(P513+P514)</f>
        <v>2.6666666666666665E-2</v>
      </c>
      <c r="R514" s="324"/>
      <c r="S514" s="324"/>
      <c r="T514" s="324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</row>
    <row r="515" spans="1:32" x14ac:dyDescent="0.2">
      <c r="A515" s="319">
        <v>41807</v>
      </c>
      <c r="B515" s="319" t="s">
        <v>472</v>
      </c>
      <c r="C515" s="326">
        <v>515</v>
      </c>
      <c r="D515" s="319"/>
      <c r="E515" s="352">
        <v>1</v>
      </c>
      <c r="F515" s="352">
        <v>1</v>
      </c>
      <c r="G515" s="352"/>
      <c r="H515" s="320" t="s">
        <v>305</v>
      </c>
      <c r="I515" s="321">
        <v>2.4768518518518516E-3</v>
      </c>
      <c r="J515" s="321">
        <v>1.3773148148148147E-3</v>
      </c>
      <c r="K515" s="321">
        <v>1.8055555555555557E-3</v>
      </c>
      <c r="L515" s="321">
        <v>1.0648148148148147E-3</v>
      </c>
      <c r="M515" s="321">
        <v>2.2800925925925927E-3</v>
      </c>
      <c r="N515" s="321">
        <v>2.627314814814815E-3</v>
      </c>
      <c r="O515" s="321">
        <v>3.3101851851851851E-3</v>
      </c>
      <c r="P515" s="322">
        <f t="shared" si="45"/>
        <v>1.494212962962963E-2</v>
      </c>
      <c r="Q515" s="323"/>
      <c r="R515" s="324"/>
      <c r="S515" s="324"/>
      <c r="T515" s="324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</row>
    <row r="516" spans="1:32" x14ac:dyDescent="0.2">
      <c r="A516" s="319">
        <v>37796</v>
      </c>
      <c r="B516" s="319" t="s">
        <v>472</v>
      </c>
      <c r="C516" s="326">
        <v>516</v>
      </c>
      <c r="D516" s="319"/>
      <c r="E516" s="352">
        <v>1</v>
      </c>
      <c r="F516" s="352">
        <v>1</v>
      </c>
      <c r="G516" s="352"/>
      <c r="H516" s="326" t="s">
        <v>306</v>
      </c>
      <c r="I516" s="327">
        <v>2.4652777777777776E-3</v>
      </c>
      <c r="J516" s="327">
        <v>1.6435185185185183E-3</v>
      </c>
      <c r="K516" s="327">
        <v>1.8634259259259261E-3</v>
      </c>
      <c r="L516" s="327">
        <v>1.0532407407407407E-3</v>
      </c>
      <c r="M516" s="327">
        <v>2.3263888888888887E-3</v>
      </c>
      <c r="N516" s="327">
        <v>2.5115740740740741E-3</v>
      </c>
      <c r="O516" s="327">
        <v>3.1828703703703702E-3</v>
      </c>
      <c r="P516" s="328">
        <f t="shared" si="45"/>
        <v>1.5046296296296297E-2</v>
      </c>
      <c r="Q516" s="323"/>
      <c r="R516" s="324"/>
      <c r="S516" s="324"/>
      <c r="T516" s="324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</row>
    <row r="517" spans="1:32" x14ac:dyDescent="0.2">
      <c r="A517" s="319">
        <v>36279</v>
      </c>
      <c r="B517" s="319" t="s">
        <v>472</v>
      </c>
      <c r="C517" s="326">
        <v>517</v>
      </c>
      <c r="D517" s="319"/>
      <c r="E517" s="352">
        <v>2</v>
      </c>
      <c r="F517" s="352">
        <v>1</v>
      </c>
      <c r="G517" s="352"/>
      <c r="H517" s="326" t="s">
        <v>307</v>
      </c>
      <c r="I517" s="327">
        <v>2.2222222222222222E-3</v>
      </c>
      <c r="J517" s="327">
        <v>1.3888888888888889E-3</v>
      </c>
      <c r="K517" s="327">
        <v>1.5972222222222221E-3</v>
      </c>
      <c r="L517" s="327">
        <v>9.2592592592592585E-4</v>
      </c>
      <c r="M517" s="327">
        <v>1.7939814814814815E-3</v>
      </c>
      <c r="N517" s="327">
        <v>2.2106481481481478E-3</v>
      </c>
      <c r="O517" s="327">
        <v>2.7314814814814819E-3</v>
      </c>
      <c r="P517" s="328">
        <f t="shared" si="45"/>
        <v>1.2870370370370369E-2</v>
      </c>
      <c r="Q517" s="323"/>
      <c r="R517" s="324"/>
      <c r="S517" s="324"/>
      <c r="T517" s="324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</row>
    <row r="518" spans="1:32" x14ac:dyDescent="0.2">
      <c r="A518" s="319">
        <v>36279</v>
      </c>
      <c r="B518" s="319" t="s">
        <v>472</v>
      </c>
      <c r="C518" s="326">
        <v>518</v>
      </c>
      <c r="D518" s="319"/>
      <c r="E518" s="352">
        <v>2</v>
      </c>
      <c r="F518" s="352">
        <v>2</v>
      </c>
      <c r="G518" s="352"/>
      <c r="H518" s="326" t="s">
        <v>307</v>
      </c>
      <c r="I518" s="327">
        <v>2.3842592592592591E-3</v>
      </c>
      <c r="J518" s="327">
        <v>1.5277777777777779E-3</v>
      </c>
      <c r="K518" s="327">
        <v>1.6087962962962963E-3</v>
      </c>
      <c r="L518" s="327">
        <v>9.1435185185185185E-4</v>
      </c>
      <c r="M518" s="327">
        <v>1.8287037037037037E-3</v>
      </c>
      <c r="N518" s="327">
        <v>2.1527777777777778E-3</v>
      </c>
      <c r="O518" s="327">
        <v>2.6967592592592594E-3</v>
      </c>
      <c r="P518" s="328">
        <f t="shared" si="45"/>
        <v>1.3113425925925926E-2</v>
      </c>
      <c r="Q518" s="328">
        <f>SUM(P517+P518)</f>
        <v>2.5983796296296297E-2</v>
      </c>
      <c r="R518" s="324"/>
      <c r="S518" s="324"/>
      <c r="T518" s="324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</row>
    <row r="519" spans="1:32" x14ac:dyDescent="0.2">
      <c r="A519" s="319">
        <v>36307</v>
      </c>
      <c r="B519" s="319" t="s">
        <v>472</v>
      </c>
      <c r="C519" s="326">
        <v>519</v>
      </c>
      <c r="D519" s="319"/>
      <c r="E519" s="352">
        <v>2</v>
      </c>
      <c r="F519" s="352">
        <v>1</v>
      </c>
      <c r="G519" s="352"/>
      <c r="H519" s="326" t="s">
        <v>307</v>
      </c>
      <c r="I519" s="327">
        <v>2.2337962962962967E-3</v>
      </c>
      <c r="J519" s="327">
        <v>1.3541666666666667E-3</v>
      </c>
      <c r="K519" s="327">
        <v>1.6203703703703703E-3</v>
      </c>
      <c r="L519" s="327">
        <v>9.0277777777777784E-4</v>
      </c>
      <c r="M519" s="327">
        <v>1.6203703703703703E-3</v>
      </c>
      <c r="N519" s="324"/>
      <c r="O519" s="327">
        <v>5.0115740740740737E-3</v>
      </c>
      <c r="P519" s="328">
        <f>SUM(I519:O519)</f>
        <v>1.2743055555555556E-2</v>
      </c>
      <c r="Q519" s="323"/>
      <c r="R519" s="324"/>
      <c r="S519" s="324"/>
      <c r="T519" s="324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</row>
    <row r="520" spans="1:32" x14ac:dyDescent="0.2">
      <c r="A520" s="319">
        <v>36307</v>
      </c>
      <c r="B520" s="319" t="s">
        <v>472</v>
      </c>
      <c r="C520" s="326">
        <v>520</v>
      </c>
      <c r="D520" s="319"/>
      <c r="E520" s="352">
        <v>2</v>
      </c>
      <c r="F520" s="352">
        <v>2</v>
      </c>
      <c r="G520" s="352"/>
      <c r="H520" s="326" t="s">
        <v>307</v>
      </c>
      <c r="I520" s="327">
        <v>2.4305555555555556E-3</v>
      </c>
      <c r="J520" s="327">
        <v>1.4930555555555556E-3</v>
      </c>
      <c r="K520" s="327">
        <v>1.7245370370370372E-3</v>
      </c>
      <c r="L520" s="327">
        <v>8.6805555555555551E-4</v>
      </c>
      <c r="M520" s="327">
        <v>1.7592592592592592E-3</v>
      </c>
      <c r="N520" s="324"/>
      <c r="O520" s="327">
        <v>4.9305555555555552E-3</v>
      </c>
      <c r="P520" s="328">
        <f>SUM(I520:O520)</f>
        <v>1.320601851851852E-2</v>
      </c>
      <c r="Q520" s="328">
        <f>SUM(P519+P520)</f>
        <v>2.5949074074074076E-2</v>
      </c>
      <c r="R520" s="324"/>
      <c r="S520" s="324"/>
      <c r="T520" s="324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</row>
    <row r="521" spans="1:32" x14ac:dyDescent="0.2">
      <c r="A521" s="319">
        <v>37497</v>
      </c>
      <c r="B521" s="319" t="s">
        <v>472</v>
      </c>
      <c r="C521" s="326">
        <v>521</v>
      </c>
      <c r="D521" s="319"/>
      <c r="E521" s="352">
        <v>2</v>
      </c>
      <c r="F521" s="352">
        <v>1</v>
      </c>
      <c r="G521" s="352"/>
      <c r="H521" s="326" t="s">
        <v>307</v>
      </c>
      <c r="I521" s="327">
        <v>2.2337962962962967E-3</v>
      </c>
      <c r="J521" s="327">
        <v>1.3888888888888889E-3</v>
      </c>
      <c r="K521" s="327">
        <v>1.5856481481481479E-3</v>
      </c>
      <c r="L521" s="327">
        <v>9.4907407407407408E-4</v>
      </c>
      <c r="M521" s="327">
        <v>1.712962962962963E-3</v>
      </c>
      <c r="N521" s="327">
        <v>2.1643518518518518E-3</v>
      </c>
      <c r="O521" s="327">
        <v>2.7430555555555559E-3</v>
      </c>
      <c r="P521" s="328">
        <f t="shared" si="45"/>
        <v>1.2777777777777779E-2</v>
      </c>
      <c r="Q521" s="328"/>
      <c r="R521" s="324"/>
      <c r="S521" s="324"/>
      <c r="T521" s="324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</row>
    <row r="522" spans="1:32" x14ac:dyDescent="0.2">
      <c r="A522" s="319">
        <v>37497</v>
      </c>
      <c r="B522" s="319" t="s">
        <v>472</v>
      </c>
      <c r="C522" s="326">
        <v>522</v>
      </c>
      <c r="D522" s="319"/>
      <c r="E522" s="352">
        <v>2</v>
      </c>
      <c r="F522" s="352">
        <v>2</v>
      </c>
      <c r="G522" s="352"/>
      <c r="H522" s="326" t="s">
        <v>307</v>
      </c>
      <c r="I522" s="327">
        <v>2.3379629629629631E-3</v>
      </c>
      <c r="J522" s="327">
        <v>1.4467592592592594E-3</v>
      </c>
      <c r="K522" s="327">
        <v>1.8634259259259261E-3</v>
      </c>
      <c r="L522" s="327">
        <v>8.7962962962962962E-4</v>
      </c>
      <c r="M522" s="327">
        <v>1.7245370370370372E-3</v>
      </c>
      <c r="N522" s="327">
        <v>2.2106481481481478E-3</v>
      </c>
      <c r="O522" s="327">
        <v>2.685185185185185E-3</v>
      </c>
      <c r="P522" s="328">
        <f t="shared" si="45"/>
        <v>1.3148148148148147E-2</v>
      </c>
      <c r="Q522" s="328">
        <f>SUM(P522+P521)</f>
        <v>2.5925925925925925E-2</v>
      </c>
      <c r="R522" s="324"/>
      <c r="S522" s="324"/>
      <c r="T522" s="324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</row>
    <row r="523" spans="1:32" x14ac:dyDescent="0.2">
      <c r="A523" s="319">
        <v>37756</v>
      </c>
      <c r="B523" s="319" t="s">
        <v>472</v>
      </c>
      <c r="C523" s="326">
        <v>523</v>
      </c>
      <c r="D523" s="319"/>
      <c r="E523" s="352">
        <v>2</v>
      </c>
      <c r="F523" s="352">
        <v>1</v>
      </c>
      <c r="G523" s="352"/>
      <c r="H523" s="326" t="s">
        <v>307</v>
      </c>
      <c r="I523" s="327">
        <v>2.3148148148148151E-3</v>
      </c>
      <c r="J523" s="327">
        <v>1.6087962962962963E-3</v>
      </c>
      <c r="K523" s="327">
        <v>1.6319444444444445E-3</v>
      </c>
      <c r="L523" s="327">
        <v>9.7222222222222209E-4</v>
      </c>
      <c r="M523" s="327">
        <v>1.8518518518518517E-3</v>
      </c>
      <c r="N523" s="327">
        <v>2.2337962962962967E-3</v>
      </c>
      <c r="O523" s="327">
        <v>2.9398148148148148E-3</v>
      </c>
      <c r="P523" s="328">
        <f t="shared" si="45"/>
        <v>1.3553240740740741E-2</v>
      </c>
      <c r="Q523" s="328"/>
      <c r="R523" s="324"/>
      <c r="S523" s="324"/>
      <c r="T523" s="324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</row>
    <row r="524" spans="1:32" x14ac:dyDescent="0.2">
      <c r="A524" s="319">
        <v>37756</v>
      </c>
      <c r="B524" s="319" t="s">
        <v>472</v>
      </c>
      <c r="C524" s="326">
        <v>524</v>
      </c>
      <c r="D524" s="319"/>
      <c r="E524" s="352">
        <v>2</v>
      </c>
      <c r="F524" s="352">
        <v>2</v>
      </c>
      <c r="G524" s="352"/>
      <c r="H524" s="326" t="s">
        <v>307</v>
      </c>
      <c r="I524" s="327">
        <v>2.4652777777777776E-3</v>
      </c>
      <c r="J524" s="327">
        <v>1.7939814814814815E-3</v>
      </c>
      <c r="K524" s="327">
        <v>1.6666666666666668E-3</v>
      </c>
      <c r="L524" s="327">
        <v>1.0069444444444444E-3</v>
      </c>
      <c r="M524" s="327">
        <v>1.9444444444444442E-3</v>
      </c>
      <c r="N524" s="327">
        <v>2.2916666666666667E-3</v>
      </c>
      <c r="O524" s="327">
        <v>2.7314814814814819E-3</v>
      </c>
      <c r="P524" s="328">
        <f t="shared" si="45"/>
        <v>1.3900462962962963E-2</v>
      </c>
      <c r="Q524" s="328">
        <f>SUM(P524+P523)</f>
        <v>2.7453703703703702E-2</v>
      </c>
      <c r="R524" s="324"/>
      <c r="S524" s="324"/>
      <c r="T524" s="324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</row>
    <row r="525" spans="1:32" x14ac:dyDescent="0.2">
      <c r="A525" s="333">
        <v>40057</v>
      </c>
      <c r="B525" s="319" t="s">
        <v>472</v>
      </c>
      <c r="C525" s="326">
        <v>525</v>
      </c>
      <c r="D525" s="319"/>
      <c r="E525" s="352">
        <v>1</v>
      </c>
      <c r="F525" s="352">
        <v>1</v>
      </c>
      <c r="G525" s="352"/>
      <c r="H525" s="327" t="s">
        <v>308</v>
      </c>
      <c r="I525" s="327">
        <v>2.2569444444444447E-3</v>
      </c>
      <c r="J525" s="327">
        <v>1.6435185185185183E-3</v>
      </c>
      <c r="K525" s="327">
        <v>1.7013888888888892E-3</v>
      </c>
      <c r="L525" s="327">
        <v>1.0185185185185186E-3</v>
      </c>
      <c r="M525" s="327">
        <v>2.1412037037037038E-3</v>
      </c>
      <c r="N525" s="327">
        <v>2.3842592592592591E-3</v>
      </c>
      <c r="O525" s="327">
        <v>3.0092592592592588E-3</v>
      </c>
      <c r="P525" s="328">
        <f t="shared" si="45"/>
        <v>1.4155092592592592E-2</v>
      </c>
      <c r="Q525" s="323"/>
      <c r="R525" s="324"/>
      <c r="S525" s="324"/>
      <c r="T525" s="324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</row>
    <row r="526" spans="1:32" x14ac:dyDescent="0.2">
      <c r="A526" s="202"/>
      <c r="B526" s="202"/>
      <c r="C526" s="238"/>
      <c r="D526" s="202"/>
      <c r="E526" s="202"/>
      <c r="F526" s="238"/>
      <c r="G526" s="238"/>
      <c r="H526" s="203"/>
      <c r="I526" s="203"/>
      <c r="J526" s="203"/>
      <c r="K526" s="203"/>
      <c r="L526" s="203"/>
      <c r="M526" s="203"/>
      <c r="N526" s="203"/>
      <c r="O526" s="203"/>
      <c r="P526" s="204"/>
      <c r="Q526" s="205"/>
    </row>
    <row r="527" spans="1:32" x14ac:dyDescent="0.2">
      <c r="A527" s="202"/>
      <c r="B527" s="202"/>
      <c r="C527" s="238"/>
      <c r="D527" s="202"/>
      <c r="E527" s="202"/>
      <c r="F527" s="238"/>
      <c r="G527" s="238"/>
      <c r="H527" s="203"/>
      <c r="I527" s="203"/>
      <c r="J527" s="203"/>
      <c r="K527" s="203"/>
      <c r="L527" s="203"/>
      <c r="M527" s="203"/>
      <c r="N527" s="203"/>
      <c r="O527" s="203"/>
      <c r="P527" s="204"/>
      <c r="Q527" s="205"/>
    </row>
    <row r="528" spans="1:32" x14ac:dyDescent="0.2">
      <c r="A528" s="202"/>
      <c r="B528" s="202"/>
      <c r="C528" s="238"/>
      <c r="D528" s="202"/>
      <c r="E528" s="202"/>
      <c r="F528" s="238"/>
      <c r="G528" s="238"/>
      <c r="H528" s="203"/>
      <c r="I528" s="203"/>
      <c r="J528" s="203"/>
      <c r="K528" s="203"/>
      <c r="L528" s="203"/>
      <c r="M528" s="203"/>
      <c r="N528" s="203"/>
      <c r="O528" s="203"/>
      <c r="P528" s="204"/>
      <c r="Q528" s="205"/>
    </row>
    <row r="529" spans="1:17" x14ac:dyDescent="0.2">
      <c r="A529" s="202"/>
      <c r="B529" s="202"/>
      <c r="C529" s="238"/>
      <c r="D529" s="202"/>
      <c r="E529" s="202"/>
      <c r="F529" s="238"/>
      <c r="G529" s="238"/>
      <c r="H529" s="203"/>
      <c r="I529" s="203"/>
      <c r="J529" s="203"/>
      <c r="K529" s="203"/>
      <c r="L529" s="203"/>
      <c r="M529" s="203"/>
      <c r="N529" s="203"/>
      <c r="O529" s="203"/>
      <c r="P529" s="204"/>
      <c r="Q529" s="205"/>
    </row>
    <row r="530" spans="1:17" x14ac:dyDescent="0.2">
      <c r="A530" s="202"/>
      <c r="B530" s="202"/>
      <c r="C530" s="238"/>
      <c r="D530" s="202"/>
      <c r="E530" s="202"/>
      <c r="F530" s="238"/>
      <c r="G530" s="238"/>
      <c r="H530" s="203"/>
      <c r="I530" s="203"/>
      <c r="J530" s="203"/>
      <c r="K530" s="203"/>
      <c r="L530" s="203"/>
      <c r="M530" s="203"/>
      <c r="N530" s="203"/>
      <c r="O530" s="203"/>
      <c r="P530" s="204"/>
      <c r="Q530" s="205"/>
    </row>
    <row r="531" spans="1:17" x14ac:dyDescent="0.2">
      <c r="A531" s="202"/>
      <c r="B531" s="202"/>
      <c r="C531" s="238"/>
      <c r="D531" s="202"/>
      <c r="E531" s="202"/>
      <c r="F531" s="238"/>
      <c r="G531" s="238"/>
      <c r="H531" s="203"/>
      <c r="I531" s="203"/>
      <c r="J531" s="203"/>
      <c r="K531" s="203"/>
      <c r="L531" s="203"/>
      <c r="M531" s="203"/>
      <c r="N531" s="203"/>
      <c r="O531" s="203"/>
      <c r="P531" s="204"/>
      <c r="Q531" s="205"/>
    </row>
    <row r="532" spans="1:17" x14ac:dyDescent="0.2">
      <c r="A532" s="202"/>
      <c r="B532" s="202"/>
      <c r="C532" s="238"/>
      <c r="D532" s="202"/>
      <c r="E532" s="202"/>
      <c r="F532" s="238"/>
      <c r="G532" s="238"/>
      <c r="H532" s="203"/>
      <c r="I532" s="203"/>
      <c r="J532" s="203"/>
      <c r="K532" s="203"/>
      <c r="L532" s="203"/>
      <c r="M532" s="203"/>
      <c r="N532" s="203"/>
      <c r="O532" s="203"/>
      <c r="P532" s="204"/>
      <c r="Q532" s="205"/>
    </row>
    <row r="533" spans="1:17" x14ac:dyDescent="0.2">
      <c r="A533" s="202"/>
      <c r="B533" s="202"/>
      <c r="C533" s="238"/>
      <c r="D533" s="202"/>
      <c r="E533" s="202"/>
      <c r="F533" s="238"/>
      <c r="G533" s="238"/>
      <c r="H533" s="203"/>
      <c r="I533" s="203"/>
      <c r="J533" s="203"/>
      <c r="K533" s="203"/>
      <c r="L533" s="203"/>
      <c r="M533" s="203"/>
      <c r="N533" s="203"/>
      <c r="O533" s="203"/>
      <c r="P533" s="204"/>
      <c r="Q533" s="205"/>
    </row>
    <row r="534" spans="1:17" x14ac:dyDescent="0.2">
      <c r="A534" s="202"/>
      <c r="B534" s="202"/>
      <c r="C534" s="238"/>
      <c r="D534" s="202"/>
      <c r="E534" s="202"/>
      <c r="F534" s="238"/>
      <c r="G534" s="238"/>
      <c r="H534" s="203"/>
      <c r="I534" s="203"/>
      <c r="J534" s="203"/>
      <c r="K534" s="203"/>
      <c r="L534" s="203"/>
      <c r="M534" s="203"/>
      <c r="N534" s="203"/>
      <c r="O534" s="203"/>
      <c r="P534" s="204"/>
      <c r="Q534" s="205"/>
    </row>
    <row r="535" spans="1:17" x14ac:dyDescent="0.2">
      <c r="A535" s="202"/>
      <c r="B535" s="202"/>
      <c r="C535" s="238"/>
      <c r="D535" s="202"/>
      <c r="E535" s="202"/>
      <c r="F535" s="238"/>
      <c r="G535" s="238"/>
      <c r="H535" s="203"/>
      <c r="I535" s="203"/>
      <c r="J535" s="203"/>
      <c r="K535" s="203"/>
      <c r="L535" s="203"/>
      <c r="M535" s="203"/>
      <c r="N535" s="203"/>
      <c r="O535" s="203"/>
      <c r="P535" s="204"/>
      <c r="Q535" s="205"/>
    </row>
    <row r="536" spans="1:17" x14ac:dyDescent="0.2">
      <c r="A536" s="202"/>
      <c r="B536" s="202"/>
      <c r="C536" s="238"/>
      <c r="D536" s="202"/>
      <c r="E536" s="202"/>
      <c r="F536" s="238"/>
      <c r="G536" s="238"/>
      <c r="H536" s="203"/>
      <c r="I536" s="203"/>
      <c r="J536" s="203"/>
      <c r="K536" s="203"/>
      <c r="L536" s="203"/>
      <c r="M536" s="203"/>
      <c r="N536" s="203"/>
      <c r="O536" s="203"/>
      <c r="P536" s="204"/>
      <c r="Q536" s="205"/>
    </row>
    <row r="537" spans="1:17" x14ac:dyDescent="0.2">
      <c r="A537" s="202"/>
      <c r="B537" s="202"/>
      <c r="C537" s="238"/>
      <c r="D537" s="202"/>
      <c r="E537" s="202"/>
      <c r="F537" s="238"/>
      <c r="G537" s="238"/>
      <c r="H537" s="203"/>
      <c r="I537" s="203"/>
      <c r="J537" s="203"/>
      <c r="K537" s="203"/>
      <c r="L537" s="203"/>
      <c r="M537" s="203"/>
      <c r="N537" s="203"/>
      <c r="O537" s="203"/>
      <c r="P537" s="204"/>
      <c r="Q537" s="205"/>
    </row>
    <row r="538" spans="1:17" x14ac:dyDescent="0.2">
      <c r="A538" s="202"/>
      <c r="B538" s="202"/>
      <c r="C538" s="238"/>
      <c r="D538" s="202"/>
      <c r="E538" s="202"/>
      <c r="F538" s="238"/>
      <c r="G538" s="238"/>
      <c r="H538" s="203"/>
      <c r="I538" s="203"/>
      <c r="J538" s="203"/>
      <c r="K538" s="203"/>
      <c r="L538" s="203"/>
      <c r="M538" s="203"/>
      <c r="N538" s="203"/>
      <c r="O538" s="203"/>
      <c r="P538" s="204"/>
      <c r="Q538" s="205"/>
    </row>
    <row r="539" spans="1:17" x14ac:dyDescent="0.2">
      <c r="A539" s="202"/>
      <c r="B539" s="202"/>
      <c r="C539" s="238"/>
      <c r="D539" s="202"/>
      <c r="E539" s="202"/>
      <c r="F539" s="238"/>
      <c r="G539" s="238"/>
      <c r="H539" s="203"/>
      <c r="I539" s="203"/>
      <c r="J539" s="203"/>
      <c r="K539" s="203"/>
      <c r="L539" s="203"/>
      <c r="M539" s="203"/>
      <c r="N539" s="203"/>
      <c r="O539" s="203"/>
      <c r="P539" s="204"/>
      <c r="Q539" s="205"/>
    </row>
    <row r="540" spans="1:17" x14ac:dyDescent="0.2">
      <c r="A540" s="202"/>
      <c r="B540" s="202"/>
      <c r="C540" s="238"/>
      <c r="D540" s="202"/>
      <c r="E540" s="202"/>
      <c r="F540" s="238"/>
      <c r="G540" s="238"/>
      <c r="H540" s="203"/>
      <c r="I540" s="203"/>
      <c r="J540" s="203"/>
      <c r="K540" s="203"/>
      <c r="L540" s="203"/>
      <c r="M540" s="203"/>
      <c r="N540" s="203"/>
      <c r="O540" s="203"/>
      <c r="P540" s="204"/>
      <c r="Q540" s="205"/>
    </row>
    <row r="541" spans="1:17" x14ac:dyDescent="0.2">
      <c r="A541" s="202"/>
      <c r="B541" s="202"/>
      <c r="C541" s="238"/>
      <c r="D541" s="202"/>
      <c r="E541" s="202"/>
      <c r="F541" s="238"/>
      <c r="G541" s="238"/>
      <c r="H541" s="203"/>
      <c r="I541" s="203"/>
      <c r="J541" s="203"/>
      <c r="K541" s="203"/>
      <c r="L541" s="203"/>
      <c r="M541" s="203"/>
      <c r="N541" s="203"/>
      <c r="O541" s="203"/>
      <c r="P541" s="204"/>
      <c r="Q541" s="205"/>
    </row>
    <row r="542" spans="1:17" x14ac:dyDescent="0.2">
      <c r="A542" s="202"/>
      <c r="B542" s="202"/>
      <c r="C542" s="238"/>
      <c r="D542" s="202"/>
      <c r="E542" s="202"/>
      <c r="F542" s="238"/>
      <c r="G542" s="238"/>
      <c r="H542" s="203"/>
      <c r="I542" s="203"/>
      <c r="J542" s="203"/>
      <c r="K542" s="203"/>
      <c r="L542" s="203"/>
      <c r="M542" s="203"/>
      <c r="N542" s="203"/>
      <c r="O542" s="203"/>
      <c r="P542" s="204"/>
      <c r="Q542" s="205"/>
    </row>
    <row r="543" spans="1:17" x14ac:dyDescent="0.2">
      <c r="A543" s="202"/>
      <c r="B543" s="202"/>
      <c r="C543" s="238"/>
      <c r="D543" s="202"/>
      <c r="E543" s="202"/>
      <c r="F543" s="238"/>
      <c r="G543" s="238"/>
      <c r="H543" s="203"/>
      <c r="I543" s="203"/>
      <c r="J543" s="203"/>
      <c r="K543" s="203"/>
      <c r="L543" s="203"/>
      <c r="M543" s="203"/>
      <c r="N543" s="203"/>
      <c r="O543" s="203"/>
      <c r="P543" s="204"/>
      <c r="Q543" s="205"/>
    </row>
    <row r="544" spans="1:17" x14ac:dyDescent="0.2">
      <c r="A544" s="202"/>
      <c r="B544" s="202"/>
      <c r="C544" s="238"/>
      <c r="D544" s="202"/>
      <c r="E544" s="202"/>
      <c r="F544" s="238"/>
      <c r="G544" s="238"/>
      <c r="H544" s="203"/>
      <c r="I544" s="203"/>
      <c r="J544" s="203"/>
      <c r="K544" s="203"/>
      <c r="L544" s="203"/>
      <c r="M544" s="203"/>
      <c r="N544" s="203"/>
      <c r="O544" s="203"/>
      <c r="P544" s="204"/>
      <c r="Q544" s="205"/>
    </row>
    <row r="545" spans="1:17" x14ac:dyDescent="0.2">
      <c r="A545" s="202"/>
      <c r="B545" s="202"/>
      <c r="C545" s="238"/>
      <c r="D545" s="202"/>
      <c r="E545" s="202"/>
      <c r="F545" s="238"/>
      <c r="G545" s="238"/>
      <c r="H545" s="203"/>
      <c r="I545" s="203"/>
      <c r="J545" s="203"/>
      <c r="K545" s="203"/>
      <c r="L545" s="203"/>
      <c r="M545" s="203"/>
      <c r="N545" s="203"/>
      <c r="O545" s="203"/>
      <c r="P545" s="204"/>
      <c r="Q545" s="205"/>
    </row>
    <row r="546" spans="1:17" x14ac:dyDescent="0.2">
      <c r="A546" s="202"/>
      <c r="B546" s="202"/>
      <c r="C546" s="238"/>
      <c r="D546" s="202"/>
      <c r="E546" s="202"/>
      <c r="F546" s="238"/>
      <c r="G546" s="238"/>
      <c r="H546" s="203"/>
      <c r="I546" s="203"/>
      <c r="J546" s="203"/>
      <c r="K546" s="203"/>
      <c r="L546" s="203"/>
      <c r="M546" s="203"/>
      <c r="N546" s="203"/>
      <c r="O546" s="203"/>
      <c r="P546" s="204"/>
      <c r="Q546" s="205"/>
    </row>
    <row r="547" spans="1:17" x14ac:dyDescent="0.2">
      <c r="A547" s="202"/>
      <c r="B547" s="202"/>
      <c r="C547" s="238"/>
      <c r="D547" s="202"/>
      <c r="E547" s="202"/>
      <c r="F547" s="238"/>
      <c r="G547" s="238"/>
      <c r="H547" s="203"/>
      <c r="I547" s="203"/>
      <c r="J547" s="203"/>
      <c r="K547" s="203"/>
      <c r="L547" s="203"/>
      <c r="M547" s="203"/>
      <c r="N547" s="203"/>
      <c r="O547" s="203"/>
      <c r="P547" s="204"/>
      <c r="Q547" s="205"/>
    </row>
    <row r="548" spans="1:17" x14ac:dyDescent="0.2">
      <c r="A548" s="202"/>
      <c r="B548" s="202"/>
      <c r="C548" s="238"/>
      <c r="D548" s="202"/>
      <c r="E548" s="202"/>
      <c r="F548" s="238"/>
      <c r="G548" s="238"/>
      <c r="H548" s="203"/>
      <c r="I548" s="203"/>
      <c r="J548" s="203"/>
      <c r="K548" s="203"/>
      <c r="L548" s="203"/>
      <c r="M548" s="203"/>
      <c r="N548" s="203"/>
      <c r="O548" s="203"/>
      <c r="P548" s="204"/>
      <c r="Q548" s="205"/>
    </row>
    <row r="549" spans="1:17" x14ac:dyDescent="0.2">
      <c r="A549" s="202"/>
      <c r="B549" s="202"/>
      <c r="C549" s="238"/>
      <c r="D549" s="202"/>
      <c r="E549" s="202"/>
      <c r="F549" s="238"/>
      <c r="G549" s="238"/>
      <c r="H549" s="203"/>
      <c r="I549" s="203"/>
      <c r="J549" s="203"/>
      <c r="K549" s="203"/>
      <c r="L549" s="203"/>
      <c r="M549" s="203"/>
      <c r="N549" s="203"/>
      <c r="O549" s="203"/>
      <c r="P549" s="204"/>
      <c r="Q549" s="205"/>
    </row>
    <row r="550" spans="1:17" x14ac:dyDescent="0.2">
      <c r="A550" s="202"/>
      <c r="B550" s="202"/>
      <c r="C550" s="238"/>
      <c r="D550" s="202"/>
      <c r="E550" s="202"/>
      <c r="F550" s="238"/>
      <c r="G550" s="238"/>
      <c r="H550" s="203"/>
      <c r="I550" s="203"/>
      <c r="J550" s="203"/>
      <c r="K550" s="203"/>
      <c r="L550" s="203"/>
      <c r="M550" s="203"/>
      <c r="N550" s="203"/>
      <c r="O550" s="203"/>
      <c r="P550" s="204"/>
      <c r="Q550" s="205"/>
    </row>
    <row r="551" spans="1:17" x14ac:dyDescent="0.2">
      <c r="A551" s="202"/>
      <c r="B551" s="202"/>
      <c r="C551" s="238"/>
      <c r="D551" s="202"/>
      <c r="E551" s="202"/>
      <c r="F551" s="238"/>
      <c r="G551" s="238"/>
      <c r="H551" s="203"/>
      <c r="I551" s="203"/>
      <c r="J551" s="203"/>
      <c r="K551" s="203"/>
      <c r="L551" s="203"/>
      <c r="M551" s="203"/>
      <c r="N551" s="203"/>
      <c r="O551" s="203"/>
      <c r="P551" s="204"/>
      <c r="Q551" s="205"/>
    </row>
    <row r="552" spans="1:17" x14ac:dyDescent="0.2">
      <c r="A552" s="202"/>
      <c r="B552" s="202"/>
      <c r="C552" s="238"/>
      <c r="D552" s="202"/>
      <c r="E552" s="202"/>
      <c r="F552" s="238"/>
      <c r="G552" s="238"/>
      <c r="H552" s="203"/>
      <c r="I552" s="203"/>
      <c r="J552" s="203"/>
      <c r="K552" s="203"/>
      <c r="L552" s="203"/>
      <c r="M552" s="203"/>
      <c r="N552" s="203"/>
      <c r="O552" s="203"/>
      <c r="P552" s="204"/>
      <c r="Q552" s="205"/>
    </row>
    <row r="553" spans="1:17" x14ac:dyDescent="0.2">
      <c r="A553" s="202"/>
      <c r="B553" s="202"/>
      <c r="C553" s="238"/>
      <c r="D553" s="202"/>
      <c r="E553" s="202"/>
      <c r="F553" s="238"/>
      <c r="G553" s="238"/>
      <c r="H553" s="203"/>
      <c r="I553" s="203"/>
      <c r="J553" s="203"/>
      <c r="K553" s="203"/>
      <c r="L553" s="203"/>
      <c r="M553" s="203"/>
      <c r="N553" s="203"/>
      <c r="O553" s="203"/>
      <c r="P553" s="204"/>
      <c r="Q553" s="205"/>
    </row>
    <row r="554" spans="1:17" x14ac:dyDescent="0.2">
      <c r="A554" s="202"/>
      <c r="B554" s="202"/>
      <c r="C554" s="238"/>
      <c r="D554" s="202"/>
      <c r="E554" s="202"/>
      <c r="F554" s="238"/>
      <c r="G554" s="238"/>
      <c r="H554" s="203"/>
      <c r="I554" s="203"/>
      <c r="J554" s="203"/>
      <c r="K554" s="203"/>
      <c r="L554" s="203"/>
      <c r="M554" s="203"/>
      <c r="N554" s="203"/>
      <c r="O554" s="203"/>
      <c r="P554" s="204"/>
      <c r="Q554" s="205"/>
    </row>
    <row r="555" spans="1:17" x14ac:dyDescent="0.2">
      <c r="A555" s="202"/>
      <c r="B555" s="202"/>
      <c r="C555" s="238"/>
      <c r="D555" s="202"/>
      <c r="E555" s="202"/>
      <c r="F555" s="238"/>
      <c r="G555" s="238"/>
      <c r="H555" s="203"/>
      <c r="I555" s="203"/>
      <c r="J555" s="203"/>
      <c r="K555" s="203"/>
      <c r="L555" s="203"/>
      <c r="M555" s="203"/>
      <c r="N555" s="203"/>
      <c r="O555" s="203"/>
      <c r="P555" s="204"/>
      <c r="Q555" s="205"/>
    </row>
    <row r="556" spans="1:17" x14ac:dyDescent="0.2">
      <c r="A556" s="202"/>
      <c r="B556" s="202"/>
      <c r="C556" s="238"/>
      <c r="D556" s="202"/>
      <c r="E556" s="202"/>
      <c r="F556" s="238"/>
      <c r="G556" s="238"/>
      <c r="H556" s="203"/>
      <c r="I556" s="203"/>
      <c r="J556" s="203"/>
      <c r="K556" s="203"/>
      <c r="L556" s="203"/>
      <c r="M556" s="203"/>
      <c r="N556" s="203"/>
      <c r="O556" s="203"/>
      <c r="P556" s="204"/>
      <c r="Q556" s="205"/>
    </row>
    <row r="557" spans="1:17" x14ac:dyDescent="0.2">
      <c r="A557" s="202"/>
      <c r="B557" s="202"/>
      <c r="C557" s="238"/>
      <c r="D557" s="202"/>
      <c r="E557" s="202"/>
      <c r="F557" s="238"/>
      <c r="G557" s="238"/>
      <c r="H557" s="203"/>
      <c r="I557" s="203"/>
      <c r="J557" s="203"/>
      <c r="K557" s="203"/>
      <c r="L557" s="203"/>
      <c r="M557" s="203"/>
      <c r="N557" s="203"/>
      <c r="O557" s="203"/>
      <c r="P557" s="204"/>
      <c r="Q557" s="205"/>
    </row>
    <row r="558" spans="1:17" x14ac:dyDescent="0.2">
      <c r="A558" s="202"/>
      <c r="B558" s="202"/>
      <c r="C558" s="238"/>
      <c r="D558" s="202"/>
      <c r="E558" s="202"/>
      <c r="F558" s="238"/>
      <c r="G558" s="238"/>
      <c r="H558" s="203"/>
      <c r="I558" s="203"/>
      <c r="J558" s="203"/>
      <c r="K558" s="203"/>
      <c r="L558" s="203"/>
      <c r="M558" s="203"/>
      <c r="N558" s="203"/>
      <c r="O558" s="203"/>
      <c r="P558" s="204"/>
      <c r="Q558" s="205"/>
    </row>
    <row r="559" spans="1:17" x14ac:dyDescent="0.2">
      <c r="A559" s="202"/>
      <c r="B559" s="202"/>
      <c r="C559" s="238"/>
      <c r="D559" s="202"/>
      <c r="E559" s="202"/>
      <c r="F559" s="238"/>
      <c r="G559" s="238"/>
      <c r="H559" s="203"/>
      <c r="I559" s="203"/>
      <c r="J559" s="203"/>
      <c r="K559" s="203"/>
      <c r="L559" s="203"/>
      <c r="M559" s="203"/>
      <c r="N559" s="203"/>
      <c r="O559" s="203"/>
      <c r="P559" s="204"/>
      <c r="Q559" s="205"/>
    </row>
    <row r="560" spans="1:17" x14ac:dyDescent="0.2">
      <c r="A560" s="202"/>
      <c r="B560" s="202"/>
      <c r="C560" s="238"/>
      <c r="D560" s="202"/>
      <c r="E560" s="202"/>
      <c r="F560" s="238"/>
      <c r="G560" s="238"/>
      <c r="H560" s="203"/>
      <c r="I560" s="203"/>
      <c r="J560" s="203"/>
      <c r="K560" s="203"/>
      <c r="L560" s="203"/>
      <c r="M560" s="203"/>
      <c r="N560" s="203"/>
      <c r="O560" s="203"/>
      <c r="P560" s="204"/>
      <c r="Q560" s="205"/>
    </row>
    <row r="561" spans="1:17" x14ac:dyDescent="0.2">
      <c r="A561" s="202"/>
      <c r="B561" s="202"/>
      <c r="C561" s="238"/>
      <c r="D561" s="202"/>
      <c r="E561" s="202"/>
      <c r="F561" s="238"/>
      <c r="G561" s="238"/>
      <c r="H561" s="203"/>
      <c r="I561" s="203"/>
      <c r="J561" s="203"/>
      <c r="K561" s="203"/>
      <c r="L561" s="203"/>
      <c r="M561" s="203"/>
      <c r="N561" s="203"/>
      <c r="O561" s="203"/>
      <c r="P561" s="204"/>
      <c r="Q561" s="205"/>
    </row>
    <row r="562" spans="1:17" x14ac:dyDescent="0.2">
      <c r="A562" s="202"/>
      <c r="B562" s="202"/>
      <c r="C562" s="238"/>
      <c r="D562" s="202"/>
      <c r="E562" s="202"/>
      <c r="F562" s="238"/>
      <c r="G562" s="238"/>
      <c r="H562" s="203"/>
      <c r="I562" s="203"/>
      <c r="J562" s="203"/>
      <c r="K562" s="203"/>
      <c r="L562" s="203"/>
      <c r="M562" s="203"/>
      <c r="N562" s="203"/>
      <c r="O562" s="203"/>
      <c r="P562" s="204"/>
      <c r="Q562" s="205"/>
    </row>
    <row r="563" spans="1:17" x14ac:dyDescent="0.2">
      <c r="A563" s="202"/>
      <c r="B563" s="202"/>
      <c r="C563" s="238"/>
      <c r="D563" s="202"/>
      <c r="E563" s="202"/>
      <c r="F563" s="238"/>
      <c r="G563" s="238"/>
      <c r="H563" s="203"/>
      <c r="I563" s="203"/>
      <c r="J563" s="203"/>
      <c r="K563" s="203"/>
      <c r="L563" s="203"/>
      <c r="M563" s="203"/>
      <c r="N563" s="203"/>
      <c r="O563" s="203"/>
      <c r="P563" s="204"/>
      <c r="Q563" s="205"/>
    </row>
    <row r="564" spans="1:17" x14ac:dyDescent="0.2">
      <c r="A564" s="202"/>
      <c r="B564" s="202"/>
      <c r="C564" s="238"/>
      <c r="D564" s="202"/>
      <c r="E564" s="202"/>
      <c r="F564" s="238"/>
      <c r="G564" s="238"/>
      <c r="H564" s="203"/>
      <c r="I564" s="203"/>
      <c r="J564" s="203"/>
      <c r="K564" s="203"/>
      <c r="L564" s="203"/>
      <c r="M564" s="203"/>
      <c r="N564" s="203"/>
      <c r="O564" s="203"/>
      <c r="P564" s="204"/>
      <c r="Q564" s="205"/>
    </row>
    <row r="565" spans="1:17" x14ac:dyDescent="0.2">
      <c r="A565" s="202"/>
      <c r="B565" s="202"/>
      <c r="C565" s="238"/>
      <c r="D565" s="202"/>
      <c r="E565" s="202"/>
      <c r="F565" s="238"/>
      <c r="G565" s="238"/>
      <c r="H565" s="203"/>
      <c r="I565" s="203"/>
      <c r="J565" s="203"/>
      <c r="K565" s="203"/>
      <c r="L565" s="203"/>
      <c r="M565" s="203"/>
      <c r="N565" s="203"/>
      <c r="O565" s="203"/>
      <c r="P565" s="204"/>
      <c r="Q565" s="205"/>
    </row>
    <row r="566" spans="1:17" x14ac:dyDescent="0.2">
      <c r="A566" s="202"/>
      <c r="B566" s="202"/>
      <c r="C566" s="238"/>
      <c r="D566" s="202"/>
      <c r="E566" s="202"/>
      <c r="F566" s="238"/>
      <c r="G566" s="238"/>
      <c r="H566" s="203"/>
      <c r="I566" s="203"/>
      <c r="J566" s="203"/>
      <c r="K566" s="203"/>
      <c r="L566" s="203"/>
      <c r="M566" s="203"/>
      <c r="N566" s="203"/>
      <c r="O566" s="203"/>
      <c r="P566" s="204"/>
      <c r="Q566" s="205"/>
    </row>
    <row r="567" spans="1:17" x14ac:dyDescent="0.2">
      <c r="A567" s="202"/>
      <c r="B567" s="202"/>
      <c r="C567" s="238"/>
      <c r="D567" s="202"/>
      <c r="E567" s="202"/>
      <c r="F567" s="238"/>
      <c r="G567" s="238"/>
      <c r="H567" s="203"/>
      <c r="I567" s="203"/>
      <c r="J567" s="203"/>
      <c r="K567" s="203"/>
      <c r="L567" s="203"/>
      <c r="M567" s="203"/>
      <c r="N567" s="203"/>
      <c r="O567" s="203"/>
      <c r="P567" s="204"/>
      <c r="Q567" s="205"/>
    </row>
    <row r="568" spans="1:17" x14ac:dyDescent="0.2">
      <c r="A568" s="202"/>
      <c r="B568" s="202"/>
      <c r="C568" s="238"/>
      <c r="D568" s="202"/>
      <c r="E568" s="202"/>
      <c r="F568" s="238"/>
      <c r="G568" s="238"/>
      <c r="H568" s="203"/>
      <c r="I568" s="203"/>
      <c r="J568" s="203"/>
      <c r="K568" s="203"/>
      <c r="L568" s="203"/>
      <c r="M568" s="203"/>
      <c r="N568" s="203"/>
      <c r="O568" s="203"/>
      <c r="P568" s="204"/>
      <c r="Q568" s="205"/>
    </row>
    <row r="569" spans="1:17" x14ac:dyDescent="0.2">
      <c r="A569" s="202"/>
      <c r="B569" s="202"/>
      <c r="C569" s="238"/>
      <c r="D569" s="202"/>
      <c r="E569" s="202"/>
      <c r="F569" s="238"/>
      <c r="G569" s="238"/>
      <c r="H569" s="203"/>
      <c r="I569" s="203"/>
      <c r="J569" s="203"/>
      <c r="K569" s="203"/>
      <c r="L569" s="203"/>
      <c r="M569" s="203"/>
      <c r="N569" s="203"/>
      <c r="O569" s="203"/>
      <c r="P569" s="204"/>
      <c r="Q569" s="205"/>
    </row>
    <row r="570" spans="1:17" x14ac:dyDescent="0.2">
      <c r="A570" s="202"/>
      <c r="B570" s="202"/>
      <c r="C570" s="238"/>
      <c r="D570" s="202"/>
      <c r="E570" s="202"/>
      <c r="F570" s="238"/>
      <c r="G570" s="238"/>
      <c r="H570" s="203"/>
      <c r="I570" s="203"/>
      <c r="J570" s="203"/>
      <c r="K570" s="203"/>
      <c r="L570" s="203"/>
      <c r="M570" s="203"/>
      <c r="N570" s="203"/>
      <c r="O570" s="203"/>
      <c r="P570" s="204"/>
      <c r="Q570" s="205"/>
    </row>
    <row r="571" spans="1:17" x14ac:dyDescent="0.2">
      <c r="A571" s="202"/>
      <c r="B571" s="202"/>
      <c r="C571" s="238"/>
      <c r="D571" s="202"/>
      <c r="E571" s="202"/>
      <c r="F571" s="238"/>
      <c r="G571" s="238"/>
      <c r="H571" s="203"/>
      <c r="I571" s="203"/>
      <c r="J571" s="203"/>
      <c r="K571" s="203"/>
      <c r="L571" s="203"/>
      <c r="M571" s="203"/>
      <c r="N571" s="203"/>
      <c r="O571" s="203"/>
      <c r="P571" s="204"/>
      <c r="Q571" s="205"/>
    </row>
    <row r="572" spans="1:17" x14ac:dyDescent="0.2">
      <c r="A572" s="202"/>
      <c r="B572" s="202"/>
      <c r="C572" s="238"/>
      <c r="D572" s="202"/>
      <c r="E572" s="202"/>
      <c r="F572" s="238"/>
      <c r="G572" s="238"/>
      <c r="H572" s="203"/>
      <c r="I572" s="203"/>
      <c r="J572" s="203"/>
      <c r="K572" s="203"/>
      <c r="L572" s="203"/>
      <c r="M572" s="203"/>
      <c r="N572" s="203"/>
      <c r="O572" s="203"/>
      <c r="P572" s="204"/>
      <c r="Q572" s="205"/>
    </row>
    <row r="573" spans="1:17" x14ac:dyDescent="0.2">
      <c r="A573" s="202"/>
      <c r="B573" s="202"/>
      <c r="C573" s="238"/>
      <c r="D573" s="202"/>
      <c r="E573" s="202"/>
      <c r="F573" s="238"/>
      <c r="G573" s="238"/>
      <c r="H573" s="203"/>
      <c r="I573" s="203"/>
      <c r="J573" s="203"/>
      <c r="K573" s="203"/>
      <c r="L573" s="203"/>
      <c r="M573" s="203"/>
      <c r="N573" s="203"/>
      <c r="O573" s="203"/>
      <c r="P573" s="204"/>
      <c r="Q573" s="205"/>
    </row>
    <row r="574" spans="1:17" x14ac:dyDescent="0.2">
      <c r="A574" s="202"/>
      <c r="B574" s="202"/>
      <c r="C574" s="238"/>
      <c r="D574" s="202"/>
      <c r="E574" s="202"/>
      <c r="F574" s="238"/>
      <c r="G574" s="238"/>
      <c r="H574" s="203"/>
      <c r="I574" s="203"/>
      <c r="J574" s="203"/>
      <c r="K574" s="203"/>
      <c r="L574" s="203"/>
      <c r="M574" s="203"/>
      <c r="N574" s="203"/>
      <c r="O574" s="203"/>
      <c r="P574" s="204"/>
      <c r="Q574" s="205"/>
    </row>
    <row r="575" spans="1:17" x14ac:dyDescent="0.2">
      <c r="A575" s="202"/>
      <c r="B575" s="202"/>
      <c r="C575" s="238"/>
      <c r="D575" s="202"/>
      <c r="E575" s="202"/>
      <c r="F575" s="238"/>
      <c r="G575" s="238"/>
      <c r="H575" s="203"/>
      <c r="I575" s="203"/>
      <c r="J575" s="203"/>
      <c r="K575" s="203"/>
      <c r="L575" s="203"/>
      <c r="M575" s="203"/>
      <c r="N575" s="203"/>
      <c r="O575" s="203"/>
      <c r="P575" s="204"/>
      <c r="Q575" s="205"/>
    </row>
    <row r="576" spans="1:17" x14ac:dyDescent="0.2">
      <c r="A576" s="202"/>
      <c r="B576" s="202"/>
      <c r="C576" s="238"/>
      <c r="D576" s="202"/>
      <c r="E576" s="202"/>
      <c r="F576" s="238"/>
      <c r="G576" s="238"/>
      <c r="H576" s="203"/>
      <c r="I576" s="203"/>
      <c r="J576" s="203"/>
      <c r="K576" s="203"/>
      <c r="L576" s="203"/>
      <c r="M576" s="203"/>
      <c r="N576" s="203"/>
      <c r="O576" s="203"/>
      <c r="P576" s="204"/>
      <c r="Q576" s="205"/>
    </row>
    <row r="577" spans="1:17" x14ac:dyDescent="0.2">
      <c r="A577" s="202"/>
      <c r="B577" s="202"/>
      <c r="C577" s="238"/>
      <c r="D577" s="202"/>
      <c r="E577" s="202"/>
      <c r="F577" s="238"/>
      <c r="G577" s="238"/>
      <c r="H577" s="203"/>
      <c r="I577" s="203"/>
      <c r="J577" s="203"/>
      <c r="K577" s="203"/>
      <c r="L577" s="203"/>
      <c r="M577" s="203"/>
      <c r="N577" s="203"/>
      <c r="O577" s="203"/>
      <c r="P577" s="204"/>
      <c r="Q577" s="205"/>
    </row>
    <row r="578" spans="1:17" x14ac:dyDescent="0.2">
      <c r="A578" s="202"/>
      <c r="B578" s="202"/>
      <c r="C578" s="238"/>
      <c r="D578" s="202"/>
      <c r="E578" s="202"/>
      <c r="F578" s="238"/>
      <c r="G578" s="238"/>
      <c r="H578" s="203"/>
      <c r="I578" s="203"/>
      <c r="J578" s="203"/>
      <c r="K578" s="203"/>
      <c r="L578" s="203"/>
      <c r="M578" s="203"/>
      <c r="N578" s="203"/>
      <c r="O578" s="203"/>
      <c r="P578" s="204"/>
      <c r="Q578" s="205"/>
    </row>
    <row r="579" spans="1:17" x14ac:dyDescent="0.2">
      <c r="A579" s="202"/>
      <c r="B579" s="202"/>
      <c r="C579" s="238"/>
      <c r="D579" s="202"/>
      <c r="E579" s="202"/>
      <c r="F579" s="238"/>
      <c r="G579" s="238"/>
      <c r="H579" s="203"/>
      <c r="I579" s="203"/>
      <c r="J579" s="203"/>
      <c r="K579" s="203"/>
      <c r="L579" s="203"/>
      <c r="M579" s="203"/>
      <c r="N579" s="203"/>
      <c r="O579" s="203"/>
      <c r="P579" s="204"/>
      <c r="Q579" s="205"/>
    </row>
    <row r="580" spans="1:17" x14ac:dyDescent="0.2">
      <c r="A580" s="202"/>
      <c r="B580" s="202"/>
      <c r="C580" s="238"/>
      <c r="D580" s="202"/>
      <c r="E580" s="202"/>
      <c r="F580" s="238"/>
      <c r="G580" s="238"/>
      <c r="H580" s="203"/>
      <c r="I580" s="203"/>
      <c r="J580" s="203"/>
      <c r="K580" s="203"/>
      <c r="L580" s="203"/>
      <c r="M580" s="203"/>
      <c r="N580" s="203"/>
      <c r="O580" s="203"/>
      <c r="P580" s="204"/>
      <c r="Q580" s="205"/>
    </row>
    <row r="581" spans="1:17" x14ac:dyDescent="0.2">
      <c r="A581" s="202"/>
      <c r="B581" s="202"/>
      <c r="C581" s="238"/>
      <c r="D581" s="202"/>
      <c r="E581" s="202"/>
      <c r="F581" s="238"/>
      <c r="G581" s="238"/>
      <c r="H581" s="203"/>
      <c r="I581" s="203"/>
      <c r="J581" s="203"/>
      <c r="K581" s="203"/>
      <c r="L581" s="203"/>
      <c r="M581" s="203"/>
      <c r="N581" s="203"/>
      <c r="O581" s="203"/>
      <c r="P581" s="204"/>
      <c r="Q581" s="205"/>
    </row>
    <row r="582" spans="1:17" x14ac:dyDescent="0.2">
      <c r="A582" s="202"/>
      <c r="B582" s="202"/>
      <c r="C582" s="238"/>
      <c r="D582" s="202"/>
      <c r="E582" s="202"/>
      <c r="F582" s="238"/>
      <c r="G582" s="238"/>
      <c r="H582" s="203"/>
      <c r="I582" s="203"/>
      <c r="J582" s="203"/>
      <c r="K582" s="203"/>
      <c r="L582" s="203"/>
      <c r="M582" s="203"/>
      <c r="N582" s="203"/>
      <c r="O582" s="203"/>
      <c r="P582" s="204"/>
      <c r="Q582" s="205"/>
    </row>
    <row r="583" spans="1:17" x14ac:dyDescent="0.2">
      <c r="A583" s="202"/>
      <c r="B583" s="202"/>
      <c r="C583" s="238"/>
      <c r="D583" s="202"/>
      <c r="E583" s="202"/>
      <c r="F583" s="238"/>
      <c r="G583" s="238"/>
      <c r="H583" s="203"/>
      <c r="I583" s="203"/>
      <c r="J583" s="203"/>
      <c r="K583" s="203"/>
      <c r="L583" s="203"/>
      <c r="M583" s="203"/>
      <c r="N583" s="203"/>
      <c r="O583" s="203"/>
      <c r="P583" s="204"/>
      <c r="Q583" s="205"/>
    </row>
    <row r="584" spans="1:17" x14ac:dyDescent="0.2">
      <c r="A584" s="202"/>
      <c r="B584" s="202"/>
      <c r="C584" s="238"/>
      <c r="D584" s="202"/>
      <c r="E584" s="202"/>
      <c r="F584" s="238"/>
      <c r="G584" s="238"/>
      <c r="H584" s="203"/>
      <c r="I584" s="203"/>
      <c r="J584" s="203"/>
      <c r="K584" s="203"/>
      <c r="L584" s="203"/>
      <c r="M584" s="203"/>
      <c r="N584" s="203"/>
      <c r="O584" s="203"/>
      <c r="P584" s="204"/>
      <c r="Q584" s="205"/>
    </row>
    <row r="585" spans="1:17" x14ac:dyDescent="0.2">
      <c r="A585" s="202"/>
      <c r="B585" s="202"/>
      <c r="C585" s="238"/>
      <c r="D585" s="202"/>
      <c r="E585" s="202"/>
      <c r="F585" s="238"/>
      <c r="G585" s="238"/>
      <c r="H585" s="203"/>
      <c r="I585" s="203"/>
      <c r="J585" s="203"/>
      <c r="K585" s="203"/>
      <c r="L585" s="203"/>
      <c r="M585" s="203"/>
      <c r="N585" s="203"/>
      <c r="O585" s="203"/>
      <c r="P585" s="204"/>
      <c r="Q585" s="205"/>
    </row>
    <row r="586" spans="1:17" x14ac:dyDescent="0.2">
      <c r="A586" s="202"/>
      <c r="B586" s="202"/>
      <c r="C586" s="238"/>
      <c r="D586" s="202"/>
      <c r="E586" s="202"/>
      <c r="F586" s="238"/>
      <c r="G586" s="238"/>
      <c r="H586" s="203"/>
      <c r="I586" s="203"/>
      <c r="J586" s="203"/>
      <c r="K586" s="203"/>
      <c r="L586" s="203"/>
      <c r="M586" s="203"/>
      <c r="N586" s="203"/>
      <c r="O586" s="203"/>
      <c r="P586" s="204"/>
      <c r="Q586" s="205"/>
    </row>
    <row r="587" spans="1:17" x14ac:dyDescent="0.2">
      <c r="A587" s="202"/>
      <c r="B587" s="202"/>
      <c r="C587" s="238"/>
      <c r="D587" s="202"/>
      <c r="E587" s="202"/>
      <c r="F587" s="238"/>
      <c r="G587" s="238"/>
      <c r="H587" s="203"/>
      <c r="I587" s="203"/>
      <c r="J587" s="203"/>
      <c r="K587" s="203"/>
      <c r="L587" s="203"/>
      <c r="M587" s="203"/>
      <c r="N587" s="203"/>
      <c r="O587" s="203"/>
      <c r="P587" s="204"/>
      <c r="Q587" s="205"/>
    </row>
    <row r="588" spans="1:17" x14ac:dyDescent="0.2">
      <c r="A588" s="202"/>
      <c r="B588" s="202"/>
      <c r="C588" s="238"/>
      <c r="D588" s="202"/>
      <c r="E588" s="202"/>
      <c r="F588" s="238"/>
      <c r="G588" s="238"/>
      <c r="H588" s="203"/>
      <c r="I588" s="203"/>
      <c r="J588" s="203"/>
      <c r="K588" s="203"/>
      <c r="L588" s="203"/>
      <c r="M588" s="203"/>
      <c r="N588" s="203"/>
      <c r="O588" s="203"/>
      <c r="P588" s="204"/>
      <c r="Q588" s="205"/>
    </row>
    <row r="589" spans="1:17" x14ac:dyDescent="0.2">
      <c r="A589" s="202"/>
      <c r="B589" s="202"/>
      <c r="C589" s="238"/>
      <c r="D589" s="202"/>
      <c r="E589" s="202"/>
      <c r="F589" s="238"/>
      <c r="G589" s="238"/>
      <c r="H589" s="203"/>
      <c r="I589" s="203"/>
      <c r="J589" s="203"/>
      <c r="K589" s="203"/>
      <c r="L589" s="203"/>
      <c r="M589" s="203"/>
      <c r="N589" s="203"/>
      <c r="O589" s="203"/>
      <c r="P589" s="204"/>
      <c r="Q589" s="205"/>
    </row>
    <row r="590" spans="1:17" x14ac:dyDescent="0.2">
      <c r="A590" s="202"/>
      <c r="B590" s="202"/>
      <c r="C590" s="238"/>
      <c r="D590" s="202"/>
      <c r="E590" s="202"/>
      <c r="F590" s="238"/>
      <c r="G590" s="238"/>
      <c r="H590" s="203"/>
      <c r="I590" s="203"/>
      <c r="J590" s="203"/>
      <c r="K590" s="203"/>
      <c r="L590" s="203"/>
      <c r="M590" s="203"/>
      <c r="N590" s="203"/>
      <c r="O590" s="203"/>
      <c r="P590" s="204"/>
      <c r="Q590" s="205"/>
    </row>
    <row r="591" spans="1:17" x14ac:dyDescent="0.2">
      <c r="A591" s="202"/>
      <c r="B591" s="202"/>
      <c r="C591" s="238"/>
      <c r="D591" s="202"/>
      <c r="E591" s="202"/>
      <c r="F591" s="238"/>
      <c r="G591" s="238"/>
      <c r="H591" s="203"/>
      <c r="I591" s="203"/>
      <c r="J591" s="203"/>
      <c r="K591" s="203"/>
      <c r="L591" s="203"/>
      <c r="M591" s="203"/>
      <c r="N591" s="203"/>
      <c r="O591" s="203"/>
      <c r="P591" s="204"/>
      <c r="Q591" s="205"/>
    </row>
    <row r="592" spans="1:17" x14ac:dyDescent="0.2">
      <c r="A592" s="202"/>
      <c r="B592" s="202"/>
      <c r="C592" s="238"/>
      <c r="D592" s="202"/>
      <c r="E592" s="202"/>
      <c r="F592" s="238"/>
      <c r="G592" s="238"/>
      <c r="H592" s="203"/>
      <c r="I592" s="203"/>
      <c r="J592" s="203"/>
      <c r="K592" s="203"/>
      <c r="L592" s="203"/>
      <c r="M592" s="203"/>
      <c r="N592" s="203"/>
      <c r="O592" s="203"/>
      <c r="P592" s="204"/>
      <c r="Q592" s="205"/>
    </row>
    <row r="593" spans="1:17" x14ac:dyDescent="0.2">
      <c r="A593" s="202"/>
      <c r="B593" s="202"/>
      <c r="C593" s="238"/>
      <c r="D593" s="202"/>
      <c r="E593" s="202"/>
      <c r="F593" s="238"/>
      <c r="G593" s="238"/>
      <c r="H593" s="203"/>
      <c r="I593" s="203"/>
      <c r="J593" s="203"/>
      <c r="K593" s="203"/>
      <c r="L593" s="203"/>
      <c r="M593" s="203"/>
      <c r="N593" s="203"/>
      <c r="O593" s="203"/>
      <c r="P593" s="204"/>
      <c r="Q593" s="205"/>
    </row>
    <row r="594" spans="1:17" x14ac:dyDescent="0.2">
      <c r="A594" s="5" t="s">
        <v>309</v>
      </c>
      <c r="B594" s="5"/>
      <c r="C594" s="5"/>
      <c r="D594" s="5"/>
      <c r="E594" s="5"/>
      <c r="F594" s="5"/>
      <c r="G594" s="5"/>
      <c r="H594" s="203"/>
      <c r="I594" s="203"/>
      <c r="J594" s="203"/>
      <c r="K594" s="203"/>
      <c r="L594" s="203"/>
      <c r="M594" s="203"/>
      <c r="N594" s="203"/>
      <c r="O594" s="203"/>
      <c r="P594" s="204"/>
      <c r="Q594" s="205"/>
    </row>
    <row r="595" spans="1:17" x14ac:dyDescent="0.2">
      <c r="A595" s="206" t="s">
        <v>310</v>
      </c>
      <c r="B595" s="206"/>
      <c r="C595" s="351"/>
      <c r="D595" s="206"/>
      <c r="E595" s="206"/>
      <c r="F595" s="351"/>
      <c r="G595" s="351"/>
      <c r="H595" s="203"/>
      <c r="I595" s="203"/>
      <c r="J595" s="203"/>
      <c r="K595" s="203"/>
      <c r="L595" s="203"/>
      <c r="M595" s="203"/>
      <c r="N595" s="203"/>
      <c r="O595" s="203"/>
      <c r="P595" s="204"/>
      <c r="Q595" s="205"/>
    </row>
    <row r="596" spans="1:17" x14ac:dyDescent="0.2">
      <c r="A596" s="1" t="s">
        <v>311</v>
      </c>
      <c r="H596" s="203"/>
      <c r="I596" s="203"/>
      <c r="J596" s="203"/>
      <c r="K596" s="203"/>
      <c r="L596" s="203"/>
      <c r="M596" s="203"/>
      <c r="N596" s="203"/>
      <c r="O596" s="203"/>
      <c r="P596" s="204"/>
      <c r="Q596" s="205"/>
    </row>
    <row r="597" spans="1:17" x14ac:dyDescent="0.2">
      <c r="A597" s="1" t="s">
        <v>312</v>
      </c>
      <c r="H597" s="203"/>
      <c r="I597" s="203"/>
      <c r="J597" s="203"/>
      <c r="K597" s="203"/>
      <c r="L597" s="203"/>
      <c r="M597" s="203"/>
      <c r="N597" s="203"/>
      <c r="O597" s="203"/>
      <c r="P597" s="204"/>
      <c r="Q597" s="205"/>
    </row>
    <row r="598" spans="1:17" x14ac:dyDescent="0.2">
      <c r="A598" s="1" t="s">
        <v>313</v>
      </c>
      <c r="H598" s="203"/>
      <c r="I598" s="203"/>
      <c r="J598" s="203"/>
      <c r="K598" s="203"/>
      <c r="L598" s="203"/>
      <c r="M598" s="203"/>
      <c r="N598" s="203"/>
      <c r="O598" s="203"/>
      <c r="P598" s="204"/>
      <c r="Q598" s="205"/>
    </row>
    <row r="599" spans="1:17" x14ac:dyDescent="0.2">
      <c r="A599" s="202"/>
      <c r="B599" s="202"/>
      <c r="C599" s="238"/>
      <c r="D599" s="202"/>
      <c r="E599" s="202"/>
      <c r="F599" s="238"/>
      <c r="G599" s="238"/>
      <c r="H599" s="203"/>
      <c r="I599" s="203"/>
      <c r="J599" s="203"/>
      <c r="K599" s="203"/>
      <c r="L599" s="203"/>
      <c r="M599" s="203"/>
      <c r="N599" s="203"/>
      <c r="O599" s="203"/>
      <c r="P599" s="204"/>
      <c r="Q599" s="205"/>
    </row>
    <row r="600" spans="1:17" x14ac:dyDescent="0.2">
      <c r="A600" s="5" t="s">
        <v>314</v>
      </c>
      <c r="B600" s="5"/>
      <c r="C600" s="5"/>
      <c r="D600" s="5"/>
      <c r="E600" s="5"/>
      <c r="F600" s="5"/>
      <c r="G600" s="5"/>
      <c r="I600"/>
      <c r="J600" s="203"/>
      <c r="K600" s="203"/>
      <c r="L600" s="203"/>
      <c r="M600" s="203"/>
      <c r="N600" s="203"/>
      <c r="O600" s="203"/>
      <c r="P600" s="204"/>
      <c r="Q600" s="205"/>
    </row>
    <row r="601" spans="1:17" x14ac:dyDescent="0.2">
      <c r="A601" s="206" t="s">
        <v>315</v>
      </c>
      <c r="B601" s="206"/>
      <c r="C601" s="351"/>
      <c r="D601" s="206"/>
      <c r="E601" s="206"/>
      <c r="F601" s="351"/>
      <c r="G601" s="351"/>
      <c r="I601"/>
      <c r="J601" s="203"/>
      <c r="K601" s="203"/>
      <c r="L601" s="203"/>
      <c r="M601" s="203"/>
      <c r="N601" s="203"/>
      <c r="O601" s="203"/>
      <c r="P601" s="204"/>
      <c r="Q601" s="205"/>
    </row>
    <row r="602" spans="1:17" x14ac:dyDescent="0.2">
      <c r="A602" s="1" t="s">
        <v>316</v>
      </c>
      <c r="I602"/>
      <c r="J602"/>
      <c r="K602" s="3"/>
      <c r="L602" s="3"/>
      <c r="M602" s="3"/>
      <c r="N602" s="3"/>
      <c r="P602" s="204"/>
      <c r="Q602" s="205"/>
    </row>
    <row r="603" spans="1:17" x14ac:dyDescent="0.2">
      <c r="A603" s="1" t="s">
        <v>317</v>
      </c>
      <c r="I603"/>
      <c r="J603"/>
      <c r="K603" s="3"/>
      <c r="L603" s="3"/>
      <c r="M603" s="3"/>
      <c r="N603" s="3"/>
      <c r="P603" s="204"/>
      <c r="Q603" s="205"/>
    </row>
    <row r="604" spans="1:17" x14ac:dyDescent="0.2">
      <c r="A604" s="1" t="s">
        <v>313</v>
      </c>
      <c r="I604"/>
      <c r="J604"/>
      <c r="K604" s="3"/>
      <c r="L604" s="3"/>
      <c r="M604" s="3"/>
      <c r="N604" s="3"/>
      <c r="P604" s="204"/>
      <c r="Q604" s="205"/>
    </row>
    <row r="605" spans="1:17" x14ac:dyDescent="0.2">
      <c r="A605" s="202"/>
      <c r="B605" s="202"/>
      <c r="C605" s="238"/>
      <c r="D605" s="202"/>
      <c r="E605" s="202"/>
      <c r="F605" s="238"/>
      <c r="G605" s="238"/>
      <c r="H605" s="203"/>
      <c r="I605" s="203"/>
      <c r="J605"/>
      <c r="P605" s="204"/>
      <c r="Q605" s="205"/>
    </row>
    <row r="606" spans="1:17" x14ac:dyDescent="0.2">
      <c r="A606" s="5" t="s">
        <v>318</v>
      </c>
      <c r="B606" s="5"/>
      <c r="C606" s="5"/>
      <c r="D606" s="5"/>
      <c r="E606" s="5"/>
      <c r="F606" s="5"/>
      <c r="G606" s="5"/>
      <c r="H606" s="188"/>
      <c r="I606" s="203"/>
      <c r="J606"/>
      <c r="P606" s="204"/>
      <c r="Q606" s="205"/>
    </row>
    <row r="607" spans="1:17" x14ac:dyDescent="0.2">
      <c r="A607" s="206" t="s">
        <v>319</v>
      </c>
      <c r="B607" s="206"/>
      <c r="C607" s="351"/>
      <c r="D607" s="206"/>
      <c r="E607" s="206"/>
      <c r="F607" s="351"/>
      <c r="G607" s="351"/>
      <c r="I607"/>
      <c r="J607"/>
      <c r="P607" s="204"/>
      <c r="Q607" s="205"/>
    </row>
    <row r="608" spans="1:17" x14ac:dyDescent="0.2">
      <c r="A608" s="1" t="s">
        <v>320</v>
      </c>
      <c r="I608"/>
      <c r="J608"/>
      <c r="K608"/>
      <c r="L608"/>
      <c r="M608"/>
      <c r="N608"/>
      <c r="O608"/>
      <c r="Q608"/>
    </row>
    <row r="609" spans="1:17" x14ac:dyDescent="0.2">
      <c r="A609" s="1" t="s">
        <v>317</v>
      </c>
      <c r="I609"/>
      <c r="J609"/>
      <c r="K609"/>
      <c r="L609"/>
      <c r="M609"/>
      <c r="N609"/>
      <c r="O609"/>
      <c r="Q609"/>
    </row>
    <row r="610" spans="1:17" x14ac:dyDescent="0.2">
      <c r="A610" s="1" t="s">
        <v>313</v>
      </c>
      <c r="I610"/>
      <c r="J610"/>
      <c r="K610"/>
      <c r="L610"/>
      <c r="M610"/>
      <c r="N610"/>
      <c r="O610"/>
      <c r="Q610"/>
    </row>
    <row r="611" spans="1:17" x14ac:dyDescent="0.2">
      <c r="A611" s="207"/>
      <c r="B611" s="207"/>
      <c r="C611" s="188"/>
      <c r="D611" s="207"/>
      <c r="E611" s="207"/>
      <c r="F611" s="188"/>
      <c r="G611" s="188"/>
      <c r="I611"/>
      <c r="J611"/>
      <c r="K611"/>
      <c r="L611"/>
      <c r="M611"/>
      <c r="N611"/>
      <c r="O611"/>
      <c r="Q611"/>
    </row>
    <row r="612" spans="1:17" x14ac:dyDescent="0.2">
      <c r="A612" s="5" t="s">
        <v>321</v>
      </c>
      <c r="B612" s="5"/>
      <c r="C612" s="5"/>
      <c r="D612" s="5"/>
      <c r="E612" s="5"/>
      <c r="F612" s="5"/>
      <c r="G612" s="5"/>
      <c r="I612"/>
      <c r="J612"/>
      <c r="K612"/>
      <c r="L612"/>
      <c r="M612"/>
      <c r="N612"/>
      <c r="O612"/>
      <c r="Q612"/>
    </row>
    <row r="613" spans="1:17" x14ac:dyDescent="0.2">
      <c r="A613" s="206" t="s">
        <v>322</v>
      </c>
      <c r="B613" s="206"/>
      <c r="C613" s="351"/>
      <c r="D613" s="206"/>
      <c r="E613" s="206"/>
      <c r="F613" s="351"/>
      <c r="G613" s="351"/>
      <c r="I613"/>
      <c r="J613"/>
      <c r="P613" s="204"/>
      <c r="Q613" s="205"/>
    </row>
    <row r="614" spans="1:17" x14ac:dyDescent="0.2">
      <c r="A614" s="1" t="s">
        <v>323</v>
      </c>
      <c r="I614"/>
      <c r="J614"/>
      <c r="K614"/>
      <c r="L614"/>
      <c r="M614"/>
      <c r="N614"/>
      <c r="O614"/>
      <c r="Q614"/>
    </row>
    <row r="615" spans="1:17" x14ac:dyDescent="0.2">
      <c r="A615" s="1" t="s">
        <v>317</v>
      </c>
      <c r="I615"/>
      <c r="J615"/>
      <c r="K615"/>
      <c r="L615"/>
      <c r="M615"/>
      <c r="N615"/>
      <c r="O615"/>
      <c r="Q615"/>
    </row>
    <row r="616" spans="1:17" x14ac:dyDescent="0.2">
      <c r="A616" s="1" t="s">
        <v>313</v>
      </c>
      <c r="I616"/>
      <c r="J616"/>
      <c r="K616"/>
      <c r="L616"/>
      <c r="M616"/>
      <c r="N616"/>
      <c r="O616"/>
      <c r="Q616"/>
    </row>
    <row r="617" spans="1:17" x14ac:dyDescent="0.2">
      <c r="H617" s="5"/>
      <c r="I617"/>
      <c r="J617"/>
      <c r="K617"/>
      <c r="L617"/>
      <c r="M617"/>
      <c r="N617"/>
      <c r="O617"/>
      <c r="Q617"/>
    </row>
    <row r="618" spans="1:17" x14ac:dyDescent="0.2">
      <c r="A618" s="5" t="s">
        <v>324</v>
      </c>
      <c r="B618" s="5"/>
      <c r="C618" s="5"/>
      <c r="D618" s="5"/>
      <c r="E618" s="5"/>
      <c r="F618" s="5"/>
      <c r="G618" s="5"/>
      <c r="I618"/>
      <c r="J618"/>
      <c r="K618"/>
      <c r="L618"/>
      <c r="M618"/>
      <c r="N618"/>
      <c r="O618"/>
      <c r="Q618"/>
    </row>
    <row r="619" spans="1:17" x14ac:dyDescent="0.2">
      <c r="A619" s="1" t="s">
        <v>325</v>
      </c>
      <c r="I619"/>
      <c r="J619"/>
      <c r="K619"/>
      <c r="L619"/>
      <c r="M619"/>
      <c r="N619"/>
      <c r="O619"/>
      <c r="Q619"/>
    </row>
    <row r="620" spans="1:17" x14ac:dyDescent="0.2">
      <c r="A620" s="1" t="s">
        <v>317</v>
      </c>
      <c r="I620"/>
      <c r="J620" s="3"/>
      <c r="K620" s="203"/>
      <c r="L620" s="203"/>
      <c r="M620" s="203"/>
      <c r="N620" s="203"/>
      <c r="O620" s="203"/>
      <c r="P620" s="204"/>
      <c r="Q620" s="205"/>
    </row>
    <row r="621" spans="1:17" x14ac:dyDescent="0.2">
      <c r="A621" s="1" t="s">
        <v>313</v>
      </c>
      <c r="I621"/>
      <c r="J621" s="3"/>
      <c r="K621" s="3"/>
      <c r="L621" s="3"/>
      <c r="M621" s="3"/>
      <c r="N621" s="3"/>
      <c r="P621" s="204"/>
      <c r="Q621" s="205"/>
    </row>
    <row r="622" spans="1:17" x14ac:dyDescent="0.2">
      <c r="I622"/>
      <c r="J622" s="3"/>
      <c r="K622" s="3"/>
      <c r="L622" s="3"/>
      <c r="M622" s="3"/>
      <c r="N622" s="3"/>
      <c r="P622" s="204"/>
      <c r="Q622" s="205"/>
    </row>
    <row r="623" spans="1:17" x14ac:dyDescent="0.2">
      <c r="A623" s="5" t="s">
        <v>326</v>
      </c>
      <c r="B623" s="5"/>
      <c r="C623" s="5"/>
      <c r="D623" s="5"/>
      <c r="E623" s="5"/>
      <c r="F623" s="5"/>
      <c r="G623" s="5"/>
      <c r="I623"/>
      <c r="K623" s="3"/>
      <c r="L623" s="3"/>
      <c r="M623" s="3"/>
      <c r="N623" s="3"/>
      <c r="P623" s="204"/>
      <c r="Q623" s="205"/>
    </row>
    <row r="624" spans="1:17" x14ac:dyDescent="0.2">
      <c r="A624" s="1" t="s">
        <v>327</v>
      </c>
      <c r="I624"/>
      <c r="P624" s="204"/>
      <c r="Q624" s="205"/>
    </row>
    <row r="625" spans="1:32" x14ac:dyDescent="0.2">
      <c r="A625" s="1" t="s">
        <v>328</v>
      </c>
      <c r="I625" s="3"/>
      <c r="J625" s="203"/>
      <c r="P625" s="204"/>
      <c r="Q625" s="205"/>
    </row>
    <row r="626" spans="1:32" x14ac:dyDescent="0.2">
      <c r="A626" s="1" t="s">
        <v>317</v>
      </c>
      <c r="I626" s="3"/>
      <c r="J626" s="3"/>
      <c r="P626" s="204"/>
      <c r="Q626" s="205"/>
    </row>
    <row r="627" spans="1:32" x14ac:dyDescent="0.2">
      <c r="A627" s="1" t="s">
        <v>313</v>
      </c>
      <c r="I627" s="3"/>
      <c r="J627" s="3"/>
      <c r="K627" s="3"/>
      <c r="L627" s="3"/>
      <c r="M627" s="3"/>
      <c r="N627" s="3"/>
      <c r="P627" s="208"/>
    </row>
    <row r="628" spans="1:32" s="4" customFormat="1" x14ac:dyDescent="0.2">
      <c r="A628" s="1"/>
      <c r="B628" s="1"/>
      <c r="C628" s="1"/>
      <c r="D628" s="1"/>
      <c r="E628" s="1"/>
      <c r="F628" s="1"/>
      <c r="G628" s="1"/>
      <c r="H628" s="1"/>
      <c r="I628" s="2"/>
      <c r="J628" s="3"/>
      <c r="K628" s="3"/>
      <c r="L628" s="3"/>
      <c r="M628" s="3"/>
      <c r="N628" s="3"/>
      <c r="O628" s="3"/>
      <c r="P628" s="208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s="4" customFormat="1" x14ac:dyDescent="0.2">
      <c r="A629" s="5" t="s">
        <v>329</v>
      </c>
      <c r="B629" s="5"/>
      <c r="C629" s="5"/>
      <c r="D629" s="5"/>
      <c r="E629" s="5"/>
      <c r="F629" s="5"/>
      <c r="G629" s="5"/>
      <c r="H629" s="1"/>
      <c r="I629" s="2"/>
      <c r="J629" s="2"/>
      <c r="K629" s="3"/>
      <c r="L629" s="3"/>
      <c r="M629" s="3"/>
      <c r="N629" s="3"/>
      <c r="O629" s="3"/>
      <c r="P629" s="208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s="4" customFormat="1" x14ac:dyDescent="0.2">
      <c r="A630" s="1" t="s">
        <v>327</v>
      </c>
      <c r="B630" s="1"/>
      <c r="C630" s="1"/>
      <c r="D630" s="1"/>
      <c r="E630" s="1"/>
      <c r="F630" s="1"/>
      <c r="G630" s="1"/>
      <c r="H630" s="188"/>
      <c r="I630" s="203"/>
      <c r="J630" s="2"/>
      <c r="K630" s="2"/>
      <c r="L630" s="2"/>
      <c r="M630" s="2"/>
      <c r="N630" s="2"/>
      <c r="O630" s="3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s="4" customFormat="1" x14ac:dyDescent="0.2">
      <c r="A631" s="1" t="s">
        <v>330</v>
      </c>
      <c r="B631" s="1"/>
      <c r="C631" s="1"/>
      <c r="D631" s="1"/>
      <c r="E631" s="1"/>
      <c r="F631" s="1"/>
      <c r="G631" s="1"/>
      <c r="H631" s="1"/>
      <c r="I631" s="3"/>
      <c r="J631" s="2"/>
      <c r="K631" s="2"/>
      <c r="L631" s="2"/>
      <c r="M631" s="2"/>
      <c r="N631" s="2"/>
      <c r="O631" s="3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s="4" customFormat="1" x14ac:dyDescent="0.2">
      <c r="A632" s="1" t="s">
        <v>317</v>
      </c>
      <c r="B632" s="1"/>
      <c r="C632" s="1"/>
      <c r="D632" s="1"/>
      <c r="E632" s="1"/>
      <c r="F632" s="1"/>
      <c r="G632" s="1"/>
      <c r="H632" s="1"/>
      <c r="I632" s="3"/>
      <c r="J632" s="3"/>
      <c r="K632" s="2"/>
      <c r="L632" s="2"/>
      <c r="M632" s="2"/>
      <c r="N632" s="2"/>
      <c r="O632" s="3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s="4" customFormat="1" x14ac:dyDescent="0.2">
      <c r="A633" s="1" t="s">
        <v>313</v>
      </c>
      <c r="B633" s="1"/>
      <c r="C633" s="1"/>
      <c r="D633" s="1"/>
      <c r="E633" s="1"/>
      <c r="F633" s="1"/>
      <c r="G633" s="1"/>
      <c r="H633" s="1"/>
      <c r="I633" s="3"/>
      <c r="J633" s="3"/>
      <c r="K633" s="3"/>
      <c r="L633" s="3"/>
      <c r="M633" s="3"/>
      <c r="N633" s="3"/>
      <c r="O633" s="3"/>
      <c r="P633" s="208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s="4" customFormat="1" x14ac:dyDescent="0.2">
      <c r="A634" s="1"/>
      <c r="B634" s="1"/>
      <c r="C634" s="1"/>
      <c r="D634" s="1"/>
      <c r="E634" s="1"/>
      <c r="F634" s="1"/>
      <c r="G634" s="1"/>
      <c r="H634" s="1"/>
      <c r="I634" s="2"/>
      <c r="J634" s="3"/>
      <c r="K634" s="3"/>
      <c r="L634" s="3"/>
      <c r="M634" s="3"/>
      <c r="N634" s="3"/>
      <c r="O634" s="3"/>
      <c r="P634" s="208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s="4" customFormat="1" x14ac:dyDescent="0.2">
      <c r="A635" s="209" t="s">
        <v>331</v>
      </c>
      <c r="B635" s="209"/>
      <c r="C635" s="209"/>
      <c r="D635" s="209"/>
      <c r="E635" s="209"/>
      <c r="F635" s="209"/>
      <c r="G635" s="209"/>
      <c r="H635" s="1"/>
      <c r="I635" s="2"/>
      <c r="J635" s="2"/>
      <c r="K635" s="3"/>
      <c r="L635" s="3"/>
      <c r="M635" s="3"/>
      <c r="N635" s="3"/>
      <c r="O635" s="3"/>
      <c r="P635" s="208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s="4" customFormat="1" x14ac:dyDescent="0.2">
      <c r="A636" s="210" t="s">
        <v>332</v>
      </c>
      <c r="B636" s="210"/>
      <c r="C636" s="210"/>
      <c r="D636" s="210"/>
      <c r="E636" s="210"/>
      <c r="F636" s="210"/>
      <c r="G636" s="210"/>
      <c r="H636" s="1"/>
      <c r="I636" s="2"/>
      <c r="J636" s="2"/>
      <c r="K636" s="3"/>
      <c r="L636" s="3"/>
      <c r="M636" s="3"/>
      <c r="N636" s="3"/>
      <c r="O636" s="3"/>
      <c r="P636" s="208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s="4" customFormat="1" x14ac:dyDescent="0.2">
      <c r="A637" s="210" t="s">
        <v>333</v>
      </c>
      <c r="B637" s="210"/>
      <c r="C637" s="210"/>
      <c r="D637" s="210"/>
      <c r="E637" s="210"/>
      <c r="F637" s="210"/>
      <c r="G637" s="210"/>
      <c r="H637" s="1"/>
      <c r="I637" s="3"/>
      <c r="J637" s="2"/>
      <c r="K637" s="2"/>
      <c r="L637" s="2"/>
      <c r="M637" s="2"/>
      <c r="N637" s="2"/>
      <c r="O637" s="3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s="4" customFormat="1" x14ac:dyDescent="0.2">
      <c r="A638" s="1" t="s">
        <v>317</v>
      </c>
      <c r="B638" s="1"/>
      <c r="C638" s="1"/>
      <c r="D638" s="1"/>
      <c r="E638" s="1"/>
      <c r="F638" s="1"/>
      <c r="G638" s="1"/>
      <c r="H638" s="1"/>
      <c r="I638" s="3"/>
      <c r="J638" s="3"/>
      <c r="K638" s="2"/>
      <c r="L638" s="2"/>
      <c r="M638" s="2"/>
      <c r="N638" s="2"/>
      <c r="O638" s="3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s="4" customFormat="1" x14ac:dyDescent="0.2">
      <c r="A639" s="1" t="s">
        <v>313</v>
      </c>
      <c r="B639" s="1"/>
      <c r="C639" s="1"/>
      <c r="D639" s="1"/>
      <c r="E639" s="1"/>
      <c r="F639" s="1"/>
      <c r="G639" s="1"/>
      <c r="H639" s="1"/>
      <c r="I639" s="3"/>
      <c r="J639" s="3"/>
      <c r="K639" s="2"/>
      <c r="L639" s="2"/>
      <c r="M639" s="2"/>
      <c r="N639" s="2"/>
      <c r="O639" s="3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s="4" customFormat="1" x14ac:dyDescent="0.2">
      <c r="A640" s="207"/>
      <c r="B640" s="207"/>
      <c r="C640" s="188"/>
      <c r="D640" s="207"/>
      <c r="E640" s="207"/>
      <c r="F640" s="188"/>
      <c r="G640" s="188"/>
      <c r="H640" s="1"/>
      <c r="I640" s="2"/>
      <c r="J640" s="3"/>
      <c r="K640" s="2"/>
      <c r="L640" s="2"/>
      <c r="M640" s="2"/>
      <c r="N640" s="2"/>
      <c r="O640" s="3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s="4" customFormat="1" x14ac:dyDescent="0.2">
      <c r="A641" s="209" t="s">
        <v>334</v>
      </c>
      <c r="B641" s="209"/>
      <c r="C641" s="209"/>
      <c r="D641" s="209"/>
      <c r="E641" s="209"/>
      <c r="F641" s="209"/>
      <c r="G641" s="209"/>
      <c r="H641" s="1"/>
      <c r="I641" s="2"/>
      <c r="J641" s="3"/>
      <c r="K641" s="2"/>
      <c r="L641" s="2"/>
      <c r="M641" s="2"/>
      <c r="N641" s="2"/>
      <c r="O641" s="3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s="4" customFormat="1" x14ac:dyDescent="0.2">
      <c r="A642" s="1" t="s">
        <v>335</v>
      </c>
      <c r="B642" s="1"/>
      <c r="C642" s="1"/>
      <c r="D642" s="1"/>
      <c r="E642" s="1"/>
      <c r="F642" s="1"/>
      <c r="G642" s="1"/>
      <c r="H642" s="1"/>
      <c r="I642" s="2"/>
      <c r="J642" s="2"/>
      <c r="K642" s="2"/>
      <c r="L642" s="2"/>
      <c r="M642" s="2"/>
      <c r="N642" s="2"/>
      <c r="O642" s="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s="4" customFormat="1" x14ac:dyDescent="0.2">
      <c r="A643" s="1" t="s">
        <v>336</v>
      </c>
      <c r="B643" s="1"/>
      <c r="C643" s="1"/>
      <c r="D643" s="1"/>
      <c r="E643" s="1"/>
      <c r="F643" s="1"/>
      <c r="G643" s="1"/>
      <c r="H643" s="1"/>
      <c r="I643" s="3"/>
      <c r="J643" s="2"/>
      <c r="K643" s="2"/>
      <c r="L643" s="2"/>
      <c r="M643" s="2"/>
      <c r="N643" s="2"/>
      <c r="O643" s="3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s="4" customFormat="1" x14ac:dyDescent="0.2">
      <c r="A644" s="1" t="s">
        <v>317</v>
      </c>
      <c r="B644" s="1"/>
      <c r="C644" s="1"/>
      <c r="D644" s="1"/>
      <c r="E644" s="1"/>
      <c r="F644" s="1"/>
      <c r="G644" s="1"/>
      <c r="H644" s="1"/>
      <c r="I644" s="3"/>
      <c r="J644" s="2"/>
      <c r="K644" s="2"/>
      <c r="L644" s="2"/>
      <c r="M644" s="2"/>
      <c r="N644" s="2"/>
      <c r="O644" s="3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s="4" customFormat="1" x14ac:dyDescent="0.2">
      <c r="A645" s="1" t="s">
        <v>313</v>
      </c>
      <c r="B645" s="1"/>
      <c r="C645" s="1"/>
      <c r="D645" s="1"/>
      <c r="E645" s="1"/>
      <c r="F645" s="1"/>
      <c r="G645" s="1"/>
      <c r="H645" s="1"/>
      <c r="I645" s="3"/>
      <c r="J645" s="2"/>
      <c r="K645" s="2"/>
      <c r="L645" s="2"/>
      <c r="M645" s="2"/>
      <c r="N645" s="2"/>
      <c r="O645" s="3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s="4" customFormat="1" x14ac:dyDescent="0.2">
      <c r="A646" s="1"/>
      <c r="B646" s="1"/>
      <c r="C646" s="1"/>
      <c r="D646" s="1"/>
      <c r="E646" s="1"/>
      <c r="F646" s="1"/>
      <c r="G646" s="1"/>
      <c r="H646" s="1"/>
      <c r="I646" s="3"/>
      <c r="J646" s="2"/>
      <c r="K646" s="2"/>
      <c r="L646" s="2"/>
      <c r="M646" s="2"/>
      <c r="N646" s="2"/>
      <c r="O646" s="3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s="4" customFormat="1" x14ac:dyDescent="0.2">
      <c r="A647" s="5" t="s">
        <v>337</v>
      </c>
      <c r="B647" s="5"/>
      <c r="C647" s="5"/>
      <c r="D647" s="5"/>
      <c r="E647" s="5"/>
      <c r="F647" s="5"/>
      <c r="G647" s="5"/>
      <c r="H647" s="1"/>
      <c r="I647" s="2"/>
      <c r="J647" s="2"/>
      <c r="K647" s="2"/>
      <c r="L647" s="2"/>
      <c r="M647" s="2"/>
      <c r="N647" s="2"/>
      <c r="O647" s="3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s="4" customFormat="1" x14ac:dyDescent="0.2">
      <c r="A648" s="1" t="s">
        <v>327</v>
      </c>
      <c r="B648" s="1"/>
      <c r="C648" s="1"/>
      <c r="D648" s="1"/>
      <c r="E648" s="1"/>
      <c r="F648" s="1"/>
      <c r="G648" s="1"/>
      <c r="H648" s="1"/>
      <c r="I648" s="2"/>
      <c r="J648" s="2"/>
      <c r="K648" s="2"/>
      <c r="L648" s="2"/>
      <c r="M648" s="2"/>
      <c r="N648" s="2"/>
      <c r="O648" s="3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s="4" customFormat="1" x14ac:dyDescent="0.2">
      <c r="A649" s="1" t="s">
        <v>330</v>
      </c>
      <c r="B649" s="1"/>
      <c r="C649" s="1"/>
      <c r="D649" s="1"/>
      <c r="E649" s="1"/>
      <c r="F649" s="1"/>
      <c r="G649" s="1"/>
      <c r="H649" s="1"/>
      <c r="I649" s="2"/>
      <c r="J649" s="2"/>
      <c r="K649" s="3"/>
      <c r="L649" s="3"/>
      <c r="M649" s="3"/>
      <c r="N649" s="3"/>
      <c r="O649" s="3"/>
      <c r="P649" s="208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s="4" customFormat="1" x14ac:dyDescent="0.2">
      <c r="A650" s="1" t="s">
        <v>338</v>
      </c>
      <c r="B650" s="1"/>
      <c r="C650" s="1"/>
      <c r="D650" s="1"/>
      <c r="E650" s="1"/>
      <c r="F650" s="1"/>
      <c r="G650" s="1"/>
      <c r="H650" s="1"/>
      <c r="I650" s="2"/>
      <c r="J650" s="2"/>
      <c r="K650" s="2"/>
      <c r="L650" s="2"/>
      <c r="M650" s="2"/>
      <c r="N650" s="2"/>
      <c r="O650" s="3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s="4" customFormat="1" x14ac:dyDescent="0.2">
      <c r="A651" s="1" t="s">
        <v>313</v>
      </c>
      <c r="B651" s="1"/>
      <c r="C651" s="1"/>
      <c r="D651" s="1"/>
      <c r="E651" s="1"/>
      <c r="F651" s="1"/>
      <c r="G651" s="1"/>
      <c r="H651" s="1"/>
      <c r="I651" s="2"/>
      <c r="J651" s="2"/>
      <c r="K651" s="2"/>
      <c r="L651" s="2"/>
      <c r="M651" s="2"/>
      <c r="N651" s="2"/>
      <c r="O651" s="3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s="4" customFormat="1" x14ac:dyDescent="0.2">
      <c r="A652" s="1"/>
      <c r="B652" s="1"/>
      <c r="C652" s="1"/>
      <c r="D652" s="1"/>
      <c r="E652" s="1"/>
      <c r="F652" s="1"/>
      <c r="G652" s="1"/>
      <c r="H652" s="1"/>
      <c r="I652" s="2"/>
      <c r="J652" s="2"/>
      <c r="K652" s="208"/>
      <c r="L652" s="208"/>
      <c r="M652" s="208"/>
      <c r="N652" s="208"/>
      <c r="O652" s="208"/>
      <c r="P652" s="208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s="4" customFormat="1" x14ac:dyDescent="0.2">
      <c r="A653" s="5" t="s">
        <v>339</v>
      </c>
      <c r="B653" s="5"/>
      <c r="C653" s="5"/>
      <c r="D653" s="5"/>
      <c r="E653" s="5"/>
      <c r="F653" s="5"/>
      <c r="G653" s="5"/>
      <c r="H653" s="1"/>
      <c r="I653" s="2"/>
      <c r="J653" s="2"/>
      <c r="K653" s="3"/>
      <c r="L653" s="3"/>
      <c r="M653" s="3"/>
      <c r="N653" s="3"/>
      <c r="O653" s="3"/>
      <c r="P653" s="208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s="4" customFormat="1" x14ac:dyDescent="0.2">
      <c r="A654" s="1" t="s">
        <v>340</v>
      </c>
      <c r="B654" s="1"/>
      <c r="C654" s="1"/>
      <c r="D654" s="1"/>
      <c r="E654" s="1"/>
      <c r="F654" s="1"/>
      <c r="G654" s="1"/>
      <c r="H654" s="1"/>
      <c r="I654" s="2"/>
      <c r="J654" s="3"/>
      <c r="K654" s="3"/>
      <c r="L654" s="3"/>
      <c r="M654" s="3"/>
      <c r="N654" s="3"/>
      <c r="O654" s="3"/>
      <c r="P654" s="208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s="4" customFormat="1" x14ac:dyDescent="0.2">
      <c r="A655" s="1" t="s">
        <v>341</v>
      </c>
      <c r="B655" s="1"/>
      <c r="C655" s="1"/>
      <c r="D655" s="1"/>
      <c r="E655" s="1"/>
      <c r="F655" s="1"/>
      <c r="G655" s="1"/>
      <c r="H655" s="1"/>
      <c r="I655" s="2"/>
      <c r="J655" s="2"/>
      <c r="K655" s="2"/>
      <c r="L655" s="2"/>
      <c r="M655" s="2"/>
      <c r="N655" s="2"/>
      <c r="O655" s="3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s="4" customFormat="1" x14ac:dyDescent="0.2">
      <c r="A656" s="1" t="s">
        <v>342</v>
      </c>
      <c r="B656" s="1"/>
      <c r="C656" s="1"/>
      <c r="D656" s="1"/>
      <c r="E656" s="1"/>
      <c r="F656" s="1"/>
      <c r="G656" s="1"/>
      <c r="H656" s="1"/>
      <c r="I656" s="2"/>
      <c r="J656" s="2"/>
      <c r="K656" s="2"/>
      <c r="L656" s="2"/>
      <c r="M656" s="2"/>
      <c r="N656" s="2"/>
      <c r="O656" s="3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s="4" customFormat="1" x14ac:dyDescent="0.2">
      <c r="A657" s="1" t="s">
        <v>338</v>
      </c>
      <c r="B657" s="1"/>
      <c r="C657" s="1"/>
      <c r="D657" s="1"/>
      <c r="E657" s="1"/>
      <c r="F657" s="1"/>
      <c r="G657" s="1"/>
      <c r="H657" s="1"/>
      <c r="I657" s="2"/>
      <c r="J657" s="208"/>
      <c r="K657" s="2"/>
      <c r="L657" s="2"/>
      <c r="M657" s="2"/>
      <c r="N657" s="2"/>
      <c r="O657" s="3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s="4" customFormat="1" x14ac:dyDescent="0.2">
      <c r="A658" s="1" t="s">
        <v>313</v>
      </c>
      <c r="B658" s="1"/>
      <c r="C658" s="1"/>
      <c r="D658" s="1"/>
      <c r="E658" s="1"/>
      <c r="F658" s="1"/>
      <c r="G658" s="1"/>
      <c r="H658" s="1"/>
      <c r="I658" s="2"/>
      <c r="J658" s="3"/>
      <c r="K658" s="2"/>
      <c r="L658" s="2"/>
      <c r="M658" s="2"/>
      <c r="N658" s="2"/>
      <c r="O658" s="3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s="4" customFormat="1" x14ac:dyDescent="0.2">
      <c r="A659" s="1"/>
      <c r="B659" s="1"/>
      <c r="C659" s="1"/>
      <c r="D659" s="1"/>
      <c r="E659" s="1"/>
      <c r="F659" s="1"/>
      <c r="G659" s="1"/>
      <c r="H659" s="1"/>
      <c r="I659" s="3"/>
      <c r="J659" s="3"/>
      <c r="K659" s="2"/>
      <c r="L659" s="2"/>
      <c r="M659" s="2"/>
      <c r="N659" s="2"/>
      <c r="O659" s="3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x14ac:dyDescent="0.2">
      <c r="A660" s="209" t="s">
        <v>343</v>
      </c>
      <c r="B660" s="209"/>
      <c r="C660" s="209"/>
      <c r="D660" s="209"/>
      <c r="E660" s="209"/>
      <c r="F660" s="209"/>
      <c r="G660" s="209"/>
    </row>
    <row r="661" spans="1:32" x14ac:dyDescent="0.2">
      <c r="A661" s="210" t="s">
        <v>344</v>
      </c>
      <c r="B661" s="210"/>
      <c r="C661" s="210"/>
      <c r="D661" s="210"/>
      <c r="E661" s="210"/>
      <c r="F661" s="210"/>
      <c r="G661" s="210"/>
    </row>
    <row r="662" spans="1:32" x14ac:dyDescent="0.2">
      <c r="A662" s="210" t="s">
        <v>341</v>
      </c>
      <c r="B662" s="210"/>
      <c r="C662" s="210"/>
      <c r="D662" s="210"/>
      <c r="E662" s="210"/>
      <c r="F662" s="210"/>
      <c r="G662" s="210"/>
      <c r="H662" s="5"/>
      <c r="I662" s="208"/>
    </row>
    <row r="663" spans="1:32" x14ac:dyDescent="0.2">
      <c r="A663" s="210" t="s">
        <v>342</v>
      </c>
      <c r="B663" s="210"/>
      <c r="C663" s="210"/>
      <c r="D663" s="210"/>
      <c r="E663" s="210"/>
      <c r="F663" s="210"/>
      <c r="G663" s="210"/>
      <c r="I663" s="3"/>
    </row>
    <row r="664" spans="1:32" x14ac:dyDescent="0.2">
      <c r="A664" s="210" t="s">
        <v>338</v>
      </c>
      <c r="B664" s="210"/>
      <c r="C664" s="210"/>
      <c r="D664" s="210"/>
      <c r="E664" s="210"/>
      <c r="F664" s="210"/>
      <c r="G664" s="210"/>
      <c r="I664" s="3"/>
    </row>
    <row r="665" spans="1:32" x14ac:dyDescent="0.2">
      <c r="A665" s="210" t="s">
        <v>313</v>
      </c>
      <c r="B665" s="210"/>
      <c r="C665" s="210"/>
      <c r="D665" s="210"/>
      <c r="E665" s="210"/>
      <c r="F665" s="210"/>
      <c r="G665" s="210"/>
    </row>
    <row r="666" spans="1:32" x14ac:dyDescent="0.2">
      <c r="A666" s="210"/>
      <c r="B666" s="210"/>
      <c r="C666" s="210"/>
      <c r="D666" s="210"/>
      <c r="E666" s="210"/>
      <c r="F666" s="210"/>
      <c r="G666" s="210"/>
    </row>
    <row r="667" spans="1:32" x14ac:dyDescent="0.2">
      <c r="A667" s="209" t="s">
        <v>345</v>
      </c>
      <c r="B667" s="209"/>
      <c r="C667" s="209"/>
      <c r="D667" s="209"/>
      <c r="E667" s="209"/>
      <c r="F667" s="209"/>
      <c r="G667" s="209"/>
    </row>
    <row r="668" spans="1:32" x14ac:dyDescent="0.2">
      <c r="A668" s="1" t="s">
        <v>346</v>
      </c>
    </row>
    <row r="669" spans="1:32" x14ac:dyDescent="0.2">
      <c r="A669" s="1" t="s">
        <v>347</v>
      </c>
    </row>
    <row r="670" spans="1:32" x14ac:dyDescent="0.2">
      <c r="A670" s="1" t="s">
        <v>348</v>
      </c>
    </row>
    <row r="672" spans="1:32" x14ac:dyDescent="0.2">
      <c r="A672" s="209" t="s">
        <v>349</v>
      </c>
      <c r="B672" s="209"/>
      <c r="C672" s="209"/>
      <c r="D672" s="209"/>
      <c r="E672" s="209"/>
      <c r="F672" s="209"/>
      <c r="G672" s="209"/>
    </row>
    <row r="673" spans="1:32" x14ac:dyDescent="0.2">
      <c r="A673" s="1" t="s">
        <v>350</v>
      </c>
    </row>
    <row r="674" spans="1:32" x14ac:dyDescent="0.2">
      <c r="A674" s="1" t="s">
        <v>351</v>
      </c>
    </row>
    <row r="675" spans="1:32" x14ac:dyDescent="0.2">
      <c r="A675" s="1" t="s">
        <v>352</v>
      </c>
    </row>
    <row r="676" spans="1:32" s="1" customFormat="1" x14ac:dyDescent="0.2">
      <c r="A676" s="1" t="s">
        <v>313</v>
      </c>
      <c r="I676" s="2"/>
      <c r="J676" s="2"/>
      <c r="K676" s="2"/>
      <c r="L676" s="2"/>
      <c r="M676" s="2"/>
      <c r="N676" s="2"/>
      <c r="O676" s="3"/>
      <c r="P676" s="4"/>
      <c r="Q676" s="4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8" spans="1:32" s="1" customFormat="1" x14ac:dyDescent="0.2">
      <c r="A678" s="4" t="s">
        <v>353</v>
      </c>
      <c r="B678" s="4"/>
      <c r="C678" s="5"/>
      <c r="D678" s="4"/>
      <c r="E678" s="4"/>
      <c r="F678" s="5"/>
      <c r="G678" s="5"/>
      <c r="I678" s="2"/>
      <c r="J678" s="2"/>
      <c r="K678" s="2"/>
      <c r="L678" s="2"/>
      <c r="M678" s="2"/>
      <c r="N678" s="2"/>
      <c r="O678" s="3"/>
      <c r="P678" s="4"/>
      <c r="Q678" s="4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s="1" customFormat="1" x14ac:dyDescent="0.2">
      <c r="A679" s="2" t="s">
        <v>354</v>
      </c>
      <c r="B679" s="2"/>
      <c r="D679" s="2"/>
      <c r="E679" s="2"/>
      <c r="I679" s="2"/>
      <c r="J679" s="2"/>
      <c r="K679" s="2"/>
      <c r="L679" s="2"/>
      <c r="M679" s="2"/>
      <c r="N679" s="2"/>
      <c r="O679" s="3"/>
      <c r="P679" s="4"/>
      <c r="Q679" s="4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s="1" customFormat="1" x14ac:dyDescent="0.2">
      <c r="A680" s="2" t="s">
        <v>355</v>
      </c>
      <c r="B680" s="2"/>
      <c r="D680" s="2"/>
      <c r="E680" s="2"/>
      <c r="I680" s="2"/>
      <c r="J680" s="2"/>
      <c r="K680" s="2"/>
      <c r="L680" s="2"/>
      <c r="M680" s="2"/>
      <c r="N680" s="2"/>
      <c r="O680" s="3"/>
      <c r="P680" s="4"/>
      <c r="Q680" s="4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2" spans="1:32" s="1" customFormat="1" x14ac:dyDescent="0.2">
      <c r="A682" s="4" t="s">
        <v>356</v>
      </c>
      <c r="B682" s="4"/>
      <c r="C682" s="5"/>
      <c r="D682" s="4"/>
      <c r="E682" s="4"/>
      <c r="F682" s="5"/>
      <c r="G682" s="5"/>
      <c r="I682" s="2"/>
      <c r="J682" s="2"/>
      <c r="K682" s="2"/>
      <c r="L682" s="2"/>
      <c r="M682" s="2"/>
      <c r="N682" s="2"/>
      <c r="O682" s="3"/>
      <c r="P682" s="4"/>
      <c r="Q682" s="4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s="1" customFormat="1" x14ac:dyDescent="0.2">
      <c r="A683" s="2" t="s">
        <v>357</v>
      </c>
      <c r="B683" s="2"/>
      <c r="D683" s="2"/>
      <c r="E683" s="2"/>
      <c r="I683" s="2"/>
      <c r="J683" s="2"/>
      <c r="K683" s="2"/>
      <c r="L683" s="2"/>
      <c r="M683" s="2"/>
      <c r="N683" s="2"/>
      <c r="O683" s="3"/>
      <c r="P683" s="4"/>
      <c r="Q683" s="4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s="1" customFormat="1" x14ac:dyDescent="0.2">
      <c r="A684" s="2" t="s">
        <v>358</v>
      </c>
      <c r="B684" s="2"/>
      <c r="D684" s="2"/>
      <c r="E684" s="2"/>
      <c r="I684" s="2"/>
      <c r="J684" s="2"/>
      <c r="K684" s="2"/>
      <c r="L684" s="2"/>
      <c r="M684" s="2"/>
      <c r="N684" s="2"/>
      <c r="O684" s="3"/>
      <c r="P684" s="4"/>
      <c r="Q684" s="4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s="1" customFormat="1" x14ac:dyDescent="0.2">
      <c r="A685" s="2" t="s">
        <v>359</v>
      </c>
      <c r="B685" s="2"/>
      <c r="D685" s="2"/>
      <c r="E685" s="2"/>
      <c r="I685" s="2"/>
      <c r="J685" s="2"/>
      <c r="K685" s="2"/>
      <c r="L685" s="2"/>
      <c r="M685" s="2"/>
      <c r="N685" s="2"/>
      <c r="O685" s="3"/>
      <c r="P685" s="4"/>
      <c r="Q685" s="4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s="1" customFormat="1" x14ac:dyDescent="0.2">
      <c r="A686" s="2" t="s">
        <v>360</v>
      </c>
      <c r="B686" s="2"/>
      <c r="D686" s="2"/>
      <c r="E686" s="2"/>
      <c r="I686" s="2"/>
      <c r="J686" s="2"/>
      <c r="K686" s="2"/>
      <c r="L686" s="2"/>
      <c r="M686" s="2"/>
      <c r="N686" s="2"/>
      <c r="O686" s="3"/>
      <c r="P686" s="4"/>
      <c r="Q686" s="4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s="1" customFormat="1" x14ac:dyDescent="0.2">
      <c r="A687" s="2" t="s">
        <v>361</v>
      </c>
      <c r="B687" s="2"/>
      <c r="D687" s="2"/>
      <c r="E687" s="2"/>
      <c r="I687" s="2"/>
      <c r="J687" s="2"/>
      <c r="K687" s="2"/>
      <c r="L687" s="2"/>
      <c r="M687" s="2"/>
      <c r="N687" s="2"/>
      <c r="O687" s="3"/>
      <c r="P687" s="4"/>
      <c r="Q687" s="4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s="1" customFormat="1" x14ac:dyDescent="0.2">
      <c r="A688" s="2" t="s">
        <v>362</v>
      </c>
      <c r="B688" s="2"/>
      <c r="D688" s="2"/>
      <c r="E688" s="2"/>
      <c r="I688" s="2"/>
      <c r="J688" s="2"/>
      <c r="K688" s="2"/>
      <c r="L688" s="2"/>
      <c r="M688" s="2"/>
      <c r="N688" s="2"/>
      <c r="O688" s="3"/>
      <c r="P688" s="4"/>
      <c r="Q688" s="4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90" spans="1:32" s="1" customFormat="1" x14ac:dyDescent="0.2">
      <c r="A690" s="4" t="s">
        <v>363</v>
      </c>
      <c r="B690" s="4"/>
      <c r="C690" s="5"/>
      <c r="D690" s="4"/>
      <c r="E690" s="4"/>
      <c r="F690" s="5"/>
      <c r="G690" s="5"/>
      <c r="I690" s="2"/>
      <c r="J690" s="2"/>
      <c r="K690" s="2"/>
      <c r="L690" s="2"/>
      <c r="M690" s="2"/>
      <c r="N690" s="2"/>
      <c r="O690" s="3"/>
      <c r="P690" s="4"/>
      <c r="Q690" s="4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s="1" customFormat="1" x14ac:dyDescent="0.2">
      <c r="A691" s="2" t="s">
        <v>364</v>
      </c>
      <c r="B691" s="2"/>
      <c r="D691" s="2"/>
      <c r="E691" s="2"/>
      <c r="I691" s="2"/>
      <c r="J691" s="2"/>
      <c r="K691" s="2"/>
      <c r="L691" s="2"/>
      <c r="M691" s="2"/>
      <c r="N691" s="2"/>
      <c r="O691" s="3"/>
      <c r="P691" s="4"/>
      <c r="Q691" s="4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s="1" customFormat="1" x14ac:dyDescent="0.2">
      <c r="A692" s="2" t="s">
        <v>365</v>
      </c>
      <c r="B692" s="2"/>
      <c r="D692" s="2"/>
      <c r="E692" s="2"/>
      <c r="I692" s="2"/>
      <c r="J692" s="2"/>
      <c r="K692" s="2"/>
      <c r="L692" s="2"/>
      <c r="M692" s="2"/>
      <c r="N692" s="2"/>
      <c r="O692" s="3"/>
      <c r="P692" s="4"/>
      <c r="Q692" s="4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s="1" customFormat="1" x14ac:dyDescent="0.2">
      <c r="A693" s="2" t="s">
        <v>366</v>
      </c>
      <c r="B693" s="2"/>
      <c r="D693" s="2"/>
      <c r="E693" s="2"/>
      <c r="I693" s="2"/>
      <c r="J693" s="2"/>
      <c r="K693" s="2"/>
      <c r="L693" s="2"/>
      <c r="M693" s="2"/>
      <c r="N693" s="2"/>
      <c r="O693" s="3"/>
      <c r="P693" s="4"/>
      <c r="Q693" s="4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s="1" customFormat="1" x14ac:dyDescent="0.2">
      <c r="A694" s="2" t="s">
        <v>367</v>
      </c>
      <c r="B694" s="2"/>
      <c r="D694" s="2"/>
      <c r="E694" s="2"/>
      <c r="I694" s="2"/>
      <c r="J694" s="2"/>
      <c r="K694" s="2"/>
      <c r="L694" s="2"/>
      <c r="M694" s="2"/>
      <c r="N694" s="2"/>
      <c r="O694" s="3"/>
      <c r="P694" s="4"/>
      <c r="Q694" s="4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s="1" customFormat="1" x14ac:dyDescent="0.2">
      <c r="A695" s="2" t="s">
        <v>368</v>
      </c>
      <c r="B695" s="2"/>
      <c r="D695" s="2"/>
      <c r="E695" s="2"/>
      <c r="I695" s="2"/>
      <c r="J695" s="2"/>
      <c r="K695" s="2"/>
      <c r="L695" s="2"/>
      <c r="M695" s="2"/>
      <c r="N695" s="2"/>
      <c r="O695" s="3"/>
      <c r="P695" s="4"/>
      <c r="Q695" s="4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7" spans="1:32" s="1" customFormat="1" x14ac:dyDescent="0.2">
      <c r="A697" s="4" t="s">
        <v>369</v>
      </c>
      <c r="B697" s="4"/>
      <c r="C697" s="5"/>
      <c r="D697" s="4"/>
      <c r="E697" s="4"/>
      <c r="F697" s="5"/>
      <c r="G697" s="5"/>
      <c r="I697" s="2"/>
      <c r="J697" s="2"/>
      <c r="K697" s="2"/>
      <c r="L697" s="2"/>
      <c r="M697" s="2"/>
      <c r="N697" s="2"/>
      <c r="O697" s="3"/>
      <c r="P697" s="4"/>
      <c r="Q697" s="4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9" spans="1:32" s="1" customFormat="1" x14ac:dyDescent="0.2">
      <c r="A699" s="4" t="s">
        <v>370</v>
      </c>
      <c r="B699" s="4"/>
      <c r="C699" s="5"/>
      <c r="D699" s="4"/>
      <c r="E699" s="4"/>
      <c r="F699" s="5"/>
      <c r="G699" s="5"/>
      <c r="I699" s="2"/>
      <c r="J699" s="2"/>
      <c r="K699" s="2"/>
      <c r="L699" s="2"/>
      <c r="M699" s="2"/>
      <c r="N699" s="2"/>
      <c r="O699" s="3"/>
      <c r="P699" s="4"/>
      <c r="Q699" s="4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s="1" customFormat="1" x14ac:dyDescent="0.2">
      <c r="A700" s="2" t="s">
        <v>371</v>
      </c>
      <c r="B700" s="2"/>
      <c r="D700" s="2"/>
      <c r="E700" s="2"/>
      <c r="I700" s="2"/>
      <c r="J700" s="2"/>
      <c r="K700" s="2"/>
      <c r="L700" s="2"/>
      <c r="M700" s="2"/>
      <c r="N700" s="2"/>
      <c r="O700" s="3"/>
      <c r="P700" s="4"/>
      <c r="Q700" s="4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s="1" customFormat="1" x14ac:dyDescent="0.2">
      <c r="A701" s="2" t="s">
        <v>372</v>
      </c>
      <c r="B701" s="2"/>
      <c r="D701" s="2"/>
      <c r="E701" s="2"/>
      <c r="I701" s="2"/>
      <c r="J701" s="2"/>
      <c r="K701" s="2"/>
      <c r="L701" s="2"/>
      <c r="M701" s="2"/>
      <c r="N701" s="2"/>
      <c r="O701" s="3"/>
      <c r="P701" s="4"/>
      <c r="Q701" s="4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3" spans="1:32" s="1" customFormat="1" x14ac:dyDescent="0.2">
      <c r="A703" s="4" t="s">
        <v>373</v>
      </c>
      <c r="B703" s="4"/>
      <c r="C703" s="5"/>
      <c r="D703" s="4"/>
      <c r="E703" s="4"/>
      <c r="F703" s="5"/>
      <c r="G703" s="5"/>
      <c r="I703" s="2"/>
      <c r="J703" s="2"/>
      <c r="K703" s="2"/>
      <c r="L703" s="2"/>
      <c r="M703" s="2"/>
      <c r="N703" s="2"/>
      <c r="O703" s="3"/>
      <c r="P703" s="4"/>
      <c r="Q703" s="4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s="1" customFormat="1" x14ac:dyDescent="0.2">
      <c r="A704" s="2" t="s">
        <v>374</v>
      </c>
      <c r="B704" s="2"/>
      <c r="D704" s="2"/>
      <c r="E704" s="2"/>
      <c r="I704" s="2"/>
      <c r="J704" s="2"/>
      <c r="K704" s="2"/>
      <c r="L704" s="2"/>
      <c r="M704" s="2"/>
      <c r="N704" s="2"/>
      <c r="O704" s="3"/>
      <c r="P704" s="4"/>
      <c r="Q704" s="4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s="1" customFormat="1" x14ac:dyDescent="0.2">
      <c r="A705" s="2" t="s">
        <v>375</v>
      </c>
      <c r="B705" s="2"/>
      <c r="D705" s="2"/>
      <c r="E705" s="2"/>
      <c r="I705" s="2"/>
      <c r="J705" s="2"/>
      <c r="K705" s="2"/>
      <c r="L705" s="2"/>
      <c r="M705" s="2"/>
      <c r="N705" s="2"/>
      <c r="O705" s="3"/>
      <c r="P705" s="4"/>
      <c r="Q705" s="4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7" spans="1:32" s="1" customFormat="1" x14ac:dyDescent="0.2">
      <c r="A707" s="4" t="s">
        <v>376</v>
      </c>
      <c r="B707" s="4"/>
      <c r="C707" s="5"/>
      <c r="D707" s="4"/>
      <c r="E707" s="4"/>
      <c r="F707" s="5"/>
      <c r="G707" s="5"/>
      <c r="I707" s="2"/>
      <c r="J707" s="2"/>
      <c r="K707" s="2"/>
      <c r="L707" s="2"/>
      <c r="M707" s="2"/>
      <c r="N707" s="2"/>
      <c r="O707" s="3"/>
      <c r="P707" s="4"/>
      <c r="Q707" s="4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x14ac:dyDescent="0.2">
      <c r="A708" s="2" t="s">
        <v>377</v>
      </c>
      <c r="B708" s="2"/>
      <c r="D708" s="2"/>
      <c r="E708" s="2"/>
    </row>
    <row r="709" spans="1:32" x14ac:dyDescent="0.2">
      <c r="A709" s="2" t="s">
        <v>378</v>
      </c>
      <c r="B709" s="2"/>
      <c r="D709" s="2"/>
      <c r="E709" s="2"/>
    </row>
    <row r="711" spans="1:32" x14ac:dyDescent="0.2">
      <c r="A711" s="4" t="s">
        <v>379</v>
      </c>
      <c r="B711" s="4"/>
      <c r="C711" s="5"/>
      <c r="D711" s="4"/>
      <c r="E711" s="4"/>
      <c r="F711" s="5"/>
      <c r="G711" s="5"/>
      <c r="K711"/>
      <c r="L711"/>
      <c r="M711"/>
      <c r="N711"/>
      <c r="O711"/>
      <c r="Q711"/>
    </row>
    <row r="712" spans="1:32" x14ac:dyDescent="0.2">
      <c r="A712" s="2" t="s">
        <v>380</v>
      </c>
      <c r="B712" s="2"/>
      <c r="D712" s="2"/>
      <c r="E712" s="2"/>
      <c r="K712"/>
      <c r="L712"/>
      <c r="M712"/>
      <c r="N712"/>
      <c r="O712"/>
      <c r="Q712"/>
    </row>
    <row r="713" spans="1:32" x14ac:dyDescent="0.2">
      <c r="A713" s="2" t="s">
        <v>381</v>
      </c>
      <c r="B713" s="2"/>
      <c r="D713" s="2"/>
      <c r="E713" s="2"/>
      <c r="K713"/>
      <c r="L713"/>
      <c r="M713"/>
      <c r="N713"/>
      <c r="O713"/>
      <c r="Q713"/>
    </row>
    <row r="714" spans="1:32" x14ac:dyDescent="0.2">
      <c r="A714" s="2" t="s">
        <v>382</v>
      </c>
      <c r="B714" s="2"/>
      <c r="D714" s="2"/>
      <c r="E714" s="2"/>
      <c r="K714"/>
      <c r="L714"/>
      <c r="M714"/>
      <c r="N714"/>
      <c r="O714"/>
      <c r="Q714"/>
    </row>
    <row r="715" spans="1:32" x14ac:dyDescent="0.2">
      <c r="K715"/>
      <c r="L715"/>
      <c r="M715"/>
      <c r="N715"/>
      <c r="O715"/>
      <c r="Q715"/>
    </row>
    <row r="716" spans="1:32" x14ac:dyDescent="0.2">
      <c r="A716" s="4" t="s">
        <v>383</v>
      </c>
      <c r="B716" s="4"/>
      <c r="C716" s="5"/>
      <c r="D716" s="4"/>
      <c r="E716" s="4"/>
      <c r="F716" s="5"/>
      <c r="G716" s="5"/>
    </row>
    <row r="717" spans="1:32" x14ac:dyDescent="0.2">
      <c r="A717" s="2" t="s">
        <v>384</v>
      </c>
      <c r="B717" s="2"/>
      <c r="D717" s="2"/>
      <c r="E717" s="2"/>
    </row>
    <row r="718" spans="1:32" x14ac:dyDescent="0.2">
      <c r="A718" s="2" t="s">
        <v>385</v>
      </c>
      <c r="B718" s="2"/>
      <c r="D718" s="2"/>
      <c r="E718" s="2"/>
    </row>
    <row r="720" spans="1:32" x14ac:dyDescent="0.2">
      <c r="A720" s="2" t="s">
        <v>386</v>
      </c>
      <c r="B720" s="2"/>
      <c r="D720" s="2"/>
      <c r="E720" s="2"/>
    </row>
    <row r="721" spans="1:7" x14ac:dyDescent="0.2">
      <c r="A721" s="2" t="s">
        <v>387</v>
      </c>
      <c r="B721" s="2"/>
      <c r="D721" s="2"/>
      <c r="E721" s="2"/>
    </row>
    <row r="722" spans="1:7" x14ac:dyDescent="0.2">
      <c r="A722" s="2" t="s">
        <v>388</v>
      </c>
      <c r="B722" s="2"/>
      <c r="D722" s="2"/>
      <c r="E722" s="2"/>
    </row>
    <row r="724" spans="1:7" x14ac:dyDescent="0.2">
      <c r="A724" s="4" t="s">
        <v>389</v>
      </c>
      <c r="B724" s="4"/>
      <c r="C724" s="5"/>
      <c r="D724" s="4"/>
      <c r="E724" s="4"/>
      <c r="F724" s="5"/>
      <c r="G724" s="5"/>
    </row>
    <row r="725" spans="1:7" x14ac:dyDescent="0.2">
      <c r="A725" s="2" t="s">
        <v>390</v>
      </c>
      <c r="B725" s="2"/>
      <c r="D725" s="2"/>
      <c r="E725" s="2"/>
    </row>
    <row r="726" spans="1:7" x14ac:dyDescent="0.2">
      <c r="A726" s="2" t="s">
        <v>391</v>
      </c>
      <c r="B726" s="2"/>
      <c r="D726" s="2"/>
      <c r="E726" s="2"/>
    </row>
    <row r="727" spans="1:7" x14ac:dyDescent="0.2">
      <c r="A727" s="4"/>
      <c r="B727" s="4"/>
      <c r="C727" s="5"/>
      <c r="D727" s="4"/>
      <c r="E727" s="4"/>
      <c r="F727" s="5"/>
      <c r="G727" s="5"/>
    </row>
    <row r="728" spans="1:7" x14ac:dyDescent="0.2">
      <c r="A728" s="4" t="s">
        <v>392</v>
      </c>
      <c r="B728" s="4"/>
      <c r="C728" s="5"/>
      <c r="D728" s="4"/>
      <c r="E728" s="4"/>
      <c r="F728" s="5"/>
      <c r="G728" s="5"/>
    </row>
    <row r="729" spans="1:7" x14ac:dyDescent="0.2">
      <c r="A729" s="2" t="s">
        <v>393</v>
      </c>
      <c r="B729" s="2"/>
      <c r="D729" s="2"/>
      <c r="E729" s="2"/>
    </row>
  </sheetData>
  <sheetProtection selectLockedCells="1" selectUnlockedCells="1"/>
  <autoFilter ref="A11:T147" xr:uid="{00000000-0009-0000-0000-000001000000}"/>
  <pageMargins left="0.59027777777777779" right="0.59027777777777779" top="0.59027777777777779" bottom="0.59027777777777779" header="0.51180555555555551" footer="0.51180555555555551"/>
  <pageSetup paperSize="9" firstPageNumber="0" orientation="portrait" horizontalDpi="300" verticalDpi="300" r:id="rId1"/>
  <headerFooter alignWithMargins="0"/>
  <rowBreaks count="4" manualBreakCount="4">
    <brk id="62" max="16383" man="1"/>
    <brk id="145" max="16383" man="1"/>
    <brk id="220" max="16383" man="1"/>
    <brk id="33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V666"/>
  <sheetViews>
    <sheetView topLeftCell="A542" zoomScale="130" zoomScaleNormal="130" workbookViewId="0">
      <selection activeCell="A450" sqref="A450"/>
    </sheetView>
  </sheetViews>
  <sheetFormatPr defaultColWidth="11.42578125" defaultRowHeight="12.75" x14ac:dyDescent="0.2"/>
  <cols>
    <col min="1" max="1" width="10" style="1" customWidth="1"/>
    <col min="2" max="2" width="23" style="1" customWidth="1"/>
    <col min="3" max="3" width="5.5703125" style="2" customWidth="1"/>
    <col min="4" max="4" width="6" style="2" customWidth="1"/>
    <col min="5" max="5" width="5.85546875" style="2" customWidth="1"/>
    <col min="6" max="6" width="6" style="2" customWidth="1"/>
    <col min="7" max="7" width="6.140625" style="2" customWidth="1"/>
    <col min="8" max="8" width="5.5703125" style="2" customWidth="1"/>
    <col min="9" max="9" width="5.7109375" style="3" customWidth="1"/>
    <col min="10" max="10" width="8.5703125" style="4" customWidth="1"/>
    <col min="11" max="11" width="6" style="4" customWidth="1"/>
    <col min="12" max="12" width="6.28515625" style="2" customWidth="1"/>
    <col min="13" max="13" width="5.5703125" style="2" customWidth="1"/>
    <col min="14" max="14" width="9.42578125" style="2" customWidth="1"/>
    <col min="15" max="21" width="5.5703125" style="2" customWidth="1"/>
    <col min="22" max="16384" width="11.42578125" style="2"/>
  </cols>
  <sheetData>
    <row r="1" spans="1:256" x14ac:dyDescent="0.2">
      <c r="A1" s="5" t="s">
        <v>0</v>
      </c>
    </row>
    <row r="2" spans="1:256" x14ac:dyDescent="0.2">
      <c r="A2" s="6" t="s">
        <v>1</v>
      </c>
      <c r="J2" s="2"/>
    </row>
    <row r="3" spans="1:256" x14ac:dyDescent="0.2">
      <c r="A3" s="2" t="s">
        <v>2</v>
      </c>
    </row>
    <row r="4" spans="1:256" x14ac:dyDescent="0.2">
      <c r="K4" s="7"/>
    </row>
    <row r="5" spans="1:256" ht="71.25" x14ac:dyDescent="0.2">
      <c r="A5" s="8"/>
      <c r="B5" s="9" t="s">
        <v>3</v>
      </c>
      <c r="C5" s="10" t="s">
        <v>4</v>
      </c>
      <c r="D5" s="10" t="s">
        <v>5</v>
      </c>
      <c r="E5" s="10" t="s">
        <v>4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1" t="s">
        <v>11</v>
      </c>
      <c r="L5" s="12" t="s">
        <v>12</v>
      </c>
      <c r="M5" s="12" t="s">
        <v>13</v>
      </c>
      <c r="N5" s="12" t="s">
        <v>14</v>
      </c>
    </row>
    <row r="6" spans="1:256" x14ac:dyDescent="0.2">
      <c r="A6" s="8"/>
      <c r="B6" s="13" t="s">
        <v>15</v>
      </c>
      <c r="C6" s="14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5"/>
      <c r="K6" s="16"/>
      <c r="L6" s="17"/>
      <c r="M6" s="17"/>
      <c r="N6" s="17"/>
    </row>
    <row r="7" spans="1:256" x14ac:dyDescent="0.2">
      <c r="A7" s="8"/>
      <c r="B7" s="18" t="s">
        <v>16</v>
      </c>
      <c r="C7" s="19">
        <v>790</v>
      </c>
      <c r="D7" s="19">
        <v>330</v>
      </c>
      <c r="E7" s="19">
        <v>510</v>
      </c>
      <c r="F7" s="19">
        <v>300</v>
      </c>
      <c r="G7" s="19">
        <v>300</v>
      </c>
      <c r="H7" s="19">
        <v>650</v>
      </c>
      <c r="I7" s="19">
        <v>700</v>
      </c>
      <c r="J7" s="19">
        <f>SUM(C7:I7)</f>
        <v>3580</v>
      </c>
      <c r="K7" s="20">
        <v>7160</v>
      </c>
      <c r="L7" s="21">
        <f>$J$7+K7</f>
        <v>10740</v>
      </c>
      <c r="M7" s="21">
        <f>$J$7+L7</f>
        <v>14320</v>
      </c>
      <c r="N7" s="21">
        <f>$J$7+M7</f>
        <v>17900</v>
      </c>
    </row>
    <row r="8" spans="1:256" x14ac:dyDescent="0.2">
      <c r="A8" s="8"/>
      <c r="B8" s="18" t="s">
        <v>17</v>
      </c>
      <c r="C8" s="19">
        <v>45</v>
      </c>
      <c r="D8" s="19">
        <v>0</v>
      </c>
      <c r="E8" s="19">
        <v>20</v>
      </c>
      <c r="F8" s="19">
        <v>0</v>
      </c>
      <c r="G8" s="19">
        <v>60</v>
      </c>
      <c r="H8" s="19">
        <v>25</v>
      </c>
      <c r="I8" s="19">
        <v>25</v>
      </c>
      <c r="J8" s="19">
        <f>SUM(C8:I8)</f>
        <v>175</v>
      </c>
      <c r="K8" s="22">
        <v>350</v>
      </c>
      <c r="L8" s="21">
        <f>$J$8+K8</f>
        <v>525</v>
      </c>
      <c r="M8" s="21">
        <f>$J$8+L8</f>
        <v>700</v>
      </c>
      <c r="N8" s="21">
        <f>$J$8+M8</f>
        <v>875</v>
      </c>
    </row>
    <row r="9" spans="1:256" x14ac:dyDescent="0.2">
      <c r="A9" s="23"/>
      <c r="B9" s="24" t="s">
        <v>18</v>
      </c>
      <c r="C9" s="25">
        <v>35</v>
      </c>
      <c r="D9" s="25">
        <v>0</v>
      </c>
      <c r="E9" s="25">
        <v>5</v>
      </c>
      <c r="F9" s="25">
        <v>60</v>
      </c>
      <c r="G9" s="25">
        <v>0</v>
      </c>
      <c r="H9" s="25">
        <v>20</v>
      </c>
      <c r="I9" s="25">
        <v>45</v>
      </c>
      <c r="J9" s="25">
        <f>SUM(C9:I9)</f>
        <v>165</v>
      </c>
      <c r="K9" s="26">
        <f>SUM(C9:J9)</f>
        <v>330</v>
      </c>
      <c r="L9" s="27">
        <f>SUM($J$9:K9)</f>
        <v>495</v>
      </c>
      <c r="M9" s="27">
        <f>SUM($J$9:L9)</f>
        <v>990</v>
      </c>
      <c r="N9" s="27">
        <f>SUM($J$9:M9)</f>
        <v>1980</v>
      </c>
    </row>
    <row r="10" spans="1:256" x14ac:dyDescent="0.2">
      <c r="A10" s="28"/>
      <c r="B10" s="29" t="s">
        <v>19</v>
      </c>
      <c r="C10" s="30"/>
      <c r="D10" s="30"/>
      <c r="E10" s="30"/>
      <c r="F10" s="30"/>
      <c r="G10" s="30"/>
      <c r="H10" s="30"/>
      <c r="I10" s="31"/>
      <c r="J10" s="30"/>
      <c r="K10" s="32"/>
      <c r="L10" s="33"/>
      <c r="M10" s="33"/>
      <c r="N10" s="33"/>
    </row>
    <row r="11" spans="1:256" x14ac:dyDescent="0.2">
      <c r="A11" s="34" t="s">
        <v>20</v>
      </c>
      <c r="B11" s="34" t="s">
        <v>21</v>
      </c>
      <c r="C11" s="35"/>
      <c r="D11" s="35"/>
      <c r="E11" s="35"/>
      <c r="F11" s="35"/>
      <c r="G11" s="35"/>
      <c r="H11" s="35"/>
      <c r="I11" s="36"/>
      <c r="J11" s="35"/>
      <c r="K11" s="37"/>
      <c r="L11" s="38"/>
    </row>
    <row r="12" spans="1:256" x14ac:dyDescent="0.2">
      <c r="A12" s="39">
        <v>40443</v>
      </c>
      <c r="B12" s="40" t="s">
        <v>22</v>
      </c>
      <c r="C12" s="41">
        <v>2.9166666666666668E-3</v>
      </c>
      <c r="D12" s="41">
        <v>2.1412037037037038E-3</v>
      </c>
      <c r="E12" s="41">
        <v>2.3958333333333336E-3</v>
      </c>
      <c r="F12" s="41">
        <v>1.2268518518518518E-3</v>
      </c>
      <c r="G12" s="41">
        <v>2.7893518518518519E-3</v>
      </c>
      <c r="H12" s="41">
        <v>3.0787037037037037E-3</v>
      </c>
      <c r="I12" s="41">
        <v>3.5532407407407405E-3</v>
      </c>
      <c r="J12" s="42">
        <f>SUM(C12:I12)</f>
        <v>1.8101851851851852E-2</v>
      </c>
      <c r="K12" s="43"/>
    </row>
    <row r="13" spans="1:256" x14ac:dyDescent="0.2">
      <c r="A13" s="39">
        <v>40702</v>
      </c>
      <c r="B13" s="40" t="s">
        <v>23</v>
      </c>
      <c r="C13" s="41">
        <v>3.8657407407407408E-3</v>
      </c>
      <c r="D13" s="41">
        <v>2.6041666666666665E-3</v>
      </c>
      <c r="E13" s="41">
        <v>3.2175925925925926E-3</v>
      </c>
      <c r="F13" s="41">
        <v>1.8981481481481482E-3</v>
      </c>
      <c r="G13" s="41">
        <v>3.4490740740740745E-3</v>
      </c>
      <c r="H13" s="41">
        <v>4.0162037037037033E-3</v>
      </c>
      <c r="I13" s="41">
        <v>4.9189814814814816E-3</v>
      </c>
      <c r="J13" s="42">
        <f>SUM(C13:I13)</f>
        <v>2.3969907407407409E-2</v>
      </c>
      <c r="K13" s="4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2.75" customHeight="1" x14ac:dyDescent="0.2">
      <c r="A14" s="39">
        <v>41807</v>
      </c>
      <c r="B14" s="40" t="s">
        <v>23</v>
      </c>
      <c r="C14" s="41">
        <v>3.8888888888888883E-3</v>
      </c>
      <c r="D14" s="41">
        <v>2.1759259259259258E-3</v>
      </c>
      <c r="E14" s="41">
        <v>2.9166666666666668E-3</v>
      </c>
      <c r="F14" s="41">
        <v>2.0023148148148148E-3</v>
      </c>
      <c r="G14" s="41">
        <v>3.2175925925925926E-3</v>
      </c>
      <c r="H14" s="41">
        <v>3.6226851851851854E-3</v>
      </c>
      <c r="I14" s="41">
        <v>4.8611111111111112E-3</v>
      </c>
      <c r="J14" s="42">
        <f>SUM(C14:I14)</f>
        <v>2.2685185185185187E-2</v>
      </c>
      <c r="K14" s="43"/>
      <c r="L14"/>
    </row>
    <row r="15" spans="1:256" x14ac:dyDescent="0.2">
      <c r="A15" s="39">
        <v>40304</v>
      </c>
      <c r="B15" s="40" t="s">
        <v>24</v>
      </c>
      <c r="C15" s="41">
        <v>2.9166666666666668E-3</v>
      </c>
      <c r="D15" s="41">
        <v>1.736111111111111E-3</v>
      </c>
      <c r="E15" s="41">
        <v>2.1064814814814813E-3</v>
      </c>
      <c r="F15" s="41">
        <v>1.2268518518518518E-3</v>
      </c>
      <c r="G15" s="41">
        <v>2.3148148148148151E-3</v>
      </c>
      <c r="H15" s="41">
        <v>2.8819444444444444E-3</v>
      </c>
      <c r="I15" s="41">
        <v>3.5995370370370369E-3</v>
      </c>
      <c r="J15" s="42">
        <f>SUM(C15:I15)</f>
        <v>1.6782407407407409E-2</v>
      </c>
      <c r="K15" s="43"/>
      <c r="L15" s="44"/>
    </row>
    <row r="16" spans="1:256" x14ac:dyDescent="0.2">
      <c r="A16" s="45">
        <v>39584</v>
      </c>
      <c r="B16" s="40" t="s">
        <v>25</v>
      </c>
      <c r="C16" s="46" t="s">
        <v>26</v>
      </c>
      <c r="D16" s="46" t="s">
        <v>27</v>
      </c>
      <c r="E16" s="46" t="s">
        <v>28</v>
      </c>
      <c r="F16" s="46" t="s">
        <v>29</v>
      </c>
      <c r="G16" s="46" t="s">
        <v>30</v>
      </c>
      <c r="H16" s="46" t="s">
        <v>31</v>
      </c>
      <c r="I16" s="46" t="s">
        <v>32</v>
      </c>
      <c r="J16" s="47" t="s">
        <v>33</v>
      </c>
      <c r="K16" s="48"/>
      <c r="L16" s="49"/>
    </row>
    <row r="17" spans="1:12" x14ac:dyDescent="0.2">
      <c r="A17" s="39">
        <v>40304</v>
      </c>
      <c r="B17" s="50" t="s">
        <v>25</v>
      </c>
      <c r="C17" s="51">
        <v>3.2638888888888891E-3</v>
      </c>
      <c r="D17" s="51">
        <v>2.4768518518518516E-3</v>
      </c>
      <c r="E17" s="51">
        <v>2.488425925925926E-3</v>
      </c>
      <c r="F17" s="51">
        <v>1.4814814814814814E-3</v>
      </c>
      <c r="G17" s="51">
        <v>3.1597222222222222E-3</v>
      </c>
      <c r="H17" s="51">
        <v>3.2407407407407406E-3</v>
      </c>
      <c r="I17" s="51">
        <v>4.0972222222222226E-3</v>
      </c>
      <c r="J17" s="52">
        <f t="shared" ref="J17:J24" si="0">SUM(C17:I17)</f>
        <v>2.0208333333333335E-2</v>
      </c>
      <c r="K17" s="37"/>
      <c r="L17" s="38"/>
    </row>
    <row r="18" spans="1:12" x14ac:dyDescent="0.2">
      <c r="A18" s="39">
        <v>35565</v>
      </c>
      <c r="B18" s="53" t="s">
        <v>34</v>
      </c>
      <c r="C18" s="54">
        <v>2.685185185185185E-3</v>
      </c>
      <c r="D18" s="54">
        <v>1.736111111111111E-3</v>
      </c>
      <c r="E18" s="54">
        <v>1.8634259259259261E-3</v>
      </c>
      <c r="F18" s="54">
        <v>1.1111111111111111E-3</v>
      </c>
      <c r="G18" s="54">
        <v>2.4768518518518516E-3</v>
      </c>
      <c r="H18" s="54">
        <v>2.7662037037037034E-3</v>
      </c>
      <c r="I18" s="54">
        <v>3.530092592592592E-3</v>
      </c>
      <c r="J18" s="36">
        <f t="shared" si="0"/>
        <v>1.6168981481481482E-2</v>
      </c>
      <c r="K18" s="37"/>
      <c r="L18" s="38"/>
    </row>
    <row r="19" spans="1:12" x14ac:dyDescent="0.2">
      <c r="A19" s="39">
        <v>35929</v>
      </c>
      <c r="B19" s="53" t="s">
        <v>34</v>
      </c>
      <c r="C19" s="54">
        <v>2.6967592592592594E-3</v>
      </c>
      <c r="D19" s="54">
        <v>1.736111111111111E-3</v>
      </c>
      <c r="E19" s="54">
        <v>1.9097222222222222E-3</v>
      </c>
      <c r="F19" s="54">
        <v>1.0879629629629629E-3</v>
      </c>
      <c r="G19" s="54">
        <v>2.5231481481481481E-3</v>
      </c>
      <c r="H19" s="54">
        <v>2.6620370370370374E-3</v>
      </c>
      <c r="I19" s="54">
        <v>3.3217592592592591E-3</v>
      </c>
      <c r="J19" s="36">
        <f t="shared" si="0"/>
        <v>1.59375E-2</v>
      </c>
      <c r="K19" s="37"/>
      <c r="L19" s="38"/>
    </row>
    <row r="20" spans="1:12" x14ac:dyDescent="0.2">
      <c r="A20" s="39">
        <v>36027</v>
      </c>
      <c r="B20" s="53" t="s">
        <v>34</v>
      </c>
      <c r="C20" s="54">
        <v>2.7777777777777779E-3</v>
      </c>
      <c r="D20" s="54">
        <v>1.8287037037037037E-3</v>
      </c>
      <c r="E20" s="54">
        <v>1.9328703703703704E-3</v>
      </c>
      <c r="F20" s="54">
        <v>1.1458333333333333E-3</v>
      </c>
      <c r="G20" s="54">
        <v>2.5462962962962961E-3</v>
      </c>
      <c r="H20" s="54">
        <v>2.7199074074074074E-3</v>
      </c>
      <c r="I20" s="54">
        <v>3.425925925925926E-3</v>
      </c>
      <c r="J20" s="36">
        <f t="shared" si="0"/>
        <v>1.6377314814814817E-2</v>
      </c>
      <c r="K20" s="37"/>
      <c r="L20" s="38"/>
    </row>
    <row r="21" spans="1:12" x14ac:dyDescent="0.2">
      <c r="A21" s="45">
        <v>37399</v>
      </c>
      <c r="B21" s="55" t="s">
        <v>34</v>
      </c>
      <c r="C21" s="56">
        <v>2.4652777777777776E-3</v>
      </c>
      <c r="D21" s="56">
        <v>1.6319444444444445E-3</v>
      </c>
      <c r="E21" s="56">
        <v>1.8749999999999999E-3</v>
      </c>
      <c r="F21" s="56">
        <v>1.0532407407407407E-3</v>
      </c>
      <c r="G21" s="56">
        <v>2.4074074074074076E-3</v>
      </c>
      <c r="H21" s="56">
        <v>2.5231481481481481E-3</v>
      </c>
      <c r="I21" s="56">
        <v>3.2870370370370367E-3</v>
      </c>
      <c r="J21" s="36">
        <f t="shared" si="0"/>
        <v>1.5243055555555555E-2</v>
      </c>
      <c r="K21" s="48"/>
      <c r="L21" s="38"/>
    </row>
    <row r="22" spans="1:12" ht="12.75" customHeight="1" x14ac:dyDescent="0.2">
      <c r="A22" s="39">
        <v>37497</v>
      </c>
      <c r="B22" s="53" t="s">
        <v>34</v>
      </c>
      <c r="C22" s="54">
        <v>2.5694444444444445E-3</v>
      </c>
      <c r="D22" s="54">
        <v>1.6435185185185183E-3</v>
      </c>
      <c r="E22" s="54">
        <v>1.8171296296296297E-3</v>
      </c>
      <c r="F22" s="54">
        <v>1.0763888888888889E-3</v>
      </c>
      <c r="G22" s="54">
        <v>2.3958333333333336E-3</v>
      </c>
      <c r="H22" s="54">
        <v>2.5810185185185185E-3</v>
      </c>
      <c r="I22" s="54">
        <v>3.2291666666666666E-3</v>
      </c>
      <c r="J22" s="36">
        <f t="shared" si="0"/>
        <v>1.53125E-2</v>
      </c>
      <c r="K22" s="37"/>
      <c r="L22" s="3"/>
    </row>
    <row r="23" spans="1:12" x14ac:dyDescent="0.2">
      <c r="A23" s="39">
        <v>37756</v>
      </c>
      <c r="B23" s="53" t="s">
        <v>34</v>
      </c>
      <c r="C23" s="57">
        <v>2.4421296296296296E-3</v>
      </c>
      <c r="D23" s="57">
        <v>1.7824074074074072E-3</v>
      </c>
      <c r="E23" s="57">
        <v>1.7824074074074072E-3</v>
      </c>
      <c r="F23" s="58">
        <v>9.6064814814814808E-4</v>
      </c>
      <c r="G23" s="57">
        <v>2.2337962962962967E-3</v>
      </c>
      <c r="H23" s="57">
        <v>2.4074074074074076E-3</v>
      </c>
      <c r="I23" s="57">
        <v>3.0902777777777782E-3</v>
      </c>
      <c r="J23" s="59">
        <f t="shared" si="0"/>
        <v>1.4699074074074076E-2</v>
      </c>
      <c r="K23" s="43"/>
      <c r="L23" s="35"/>
    </row>
    <row r="24" spans="1:12" ht="12.75" customHeight="1" x14ac:dyDescent="0.2">
      <c r="A24" s="39">
        <v>37861</v>
      </c>
      <c r="B24" s="60" t="s">
        <v>34</v>
      </c>
      <c r="C24" s="61">
        <v>2.4074074074074076E-3</v>
      </c>
      <c r="D24" s="62">
        <v>1.6550925925925926E-3</v>
      </c>
      <c r="E24" s="62">
        <v>1.7476851851851852E-3</v>
      </c>
      <c r="F24" s="62">
        <v>1.0300925925925926E-3</v>
      </c>
      <c r="G24" s="62">
        <v>2.2337962962962967E-3</v>
      </c>
      <c r="H24" s="62">
        <v>2.4074074074074076E-3</v>
      </c>
      <c r="I24" s="62">
        <v>3.1018518518518522E-3</v>
      </c>
      <c r="J24" s="36">
        <f t="shared" si="0"/>
        <v>1.4583333333333334E-2</v>
      </c>
      <c r="K24" s="63"/>
      <c r="L24" s="38"/>
    </row>
    <row r="25" spans="1:12" x14ac:dyDescent="0.2">
      <c r="A25" s="39">
        <v>38595</v>
      </c>
      <c r="B25" s="50" t="s">
        <v>34</v>
      </c>
      <c r="C25" s="64">
        <v>0.14583333333333334</v>
      </c>
      <c r="D25" s="64">
        <v>9.6527777777777768E-2</v>
      </c>
      <c r="E25" s="64">
        <v>0.10486111111111111</v>
      </c>
      <c r="F25" s="64">
        <v>6.1805555555555558E-2</v>
      </c>
      <c r="G25" s="64">
        <v>0.12986111111111112</v>
      </c>
      <c r="H25" s="64">
        <v>0.14097222222222222</v>
      </c>
      <c r="I25" s="64">
        <v>0.17916666666666667</v>
      </c>
      <c r="J25" s="65">
        <v>0.85902777777777783</v>
      </c>
      <c r="K25" s="37"/>
      <c r="L25" s="38"/>
    </row>
    <row r="26" spans="1:12" x14ac:dyDescent="0.2">
      <c r="A26" s="45">
        <v>36657</v>
      </c>
      <c r="B26" s="55" t="s">
        <v>35</v>
      </c>
      <c r="C26" s="56">
        <v>2.9398148148148148E-3</v>
      </c>
      <c r="D26" s="56">
        <v>1.8981481481481482E-3</v>
      </c>
      <c r="E26" s="56">
        <v>2.1064814814814813E-3</v>
      </c>
      <c r="F26" s="56">
        <v>1.4583333333333334E-3</v>
      </c>
      <c r="G26" s="56">
        <v>2.4768518518518516E-3</v>
      </c>
      <c r="H26" s="56">
        <v>2.9166666666666668E-3</v>
      </c>
      <c r="I26" s="56">
        <v>3.6805555555555554E-3</v>
      </c>
      <c r="J26" s="36">
        <f>SUM(C26:I26)</f>
        <v>1.7476851851851851E-2</v>
      </c>
      <c r="K26" s="48"/>
      <c r="L26" s="38"/>
    </row>
    <row r="27" spans="1:12" x14ac:dyDescent="0.2">
      <c r="A27" s="39">
        <v>37399</v>
      </c>
      <c r="B27" s="53" t="s">
        <v>35</v>
      </c>
      <c r="C27" s="54">
        <v>2.8703703703703708E-3</v>
      </c>
      <c r="D27" s="54">
        <v>1.8402777777777777E-3</v>
      </c>
      <c r="E27" s="54">
        <v>2.2222222222222222E-3</v>
      </c>
      <c r="F27" s="54">
        <v>1.261574074074074E-3</v>
      </c>
      <c r="G27" s="54">
        <v>2.6504629629629625E-3</v>
      </c>
      <c r="H27" s="54">
        <v>2.8472222222222219E-3</v>
      </c>
      <c r="I27" s="54">
        <v>3.8541666666666668E-3</v>
      </c>
      <c r="J27" s="36">
        <f>SUM(C27:I27)</f>
        <v>1.7546296296296296E-2</v>
      </c>
      <c r="K27" s="37"/>
      <c r="L27" s="3"/>
    </row>
    <row r="28" spans="1:12" ht="12.75" customHeight="1" x14ac:dyDescent="0.2">
      <c r="A28" s="39">
        <v>37756</v>
      </c>
      <c r="B28" s="66" t="s">
        <v>35</v>
      </c>
      <c r="C28" s="67">
        <v>2.8703703703703708E-3</v>
      </c>
      <c r="D28" s="67">
        <v>2.1527777777777778E-3</v>
      </c>
      <c r="E28" s="67">
        <v>2.2337962962962967E-3</v>
      </c>
      <c r="F28" s="67">
        <v>1.2037037037037038E-3</v>
      </c>
      <c r="G28" s="67">
        <v>2.5925925925925925E-3</v>
      </c>
      <c r="H28" s="67">
        <v>2.9050925925925928E-3</v>
      </c>
      <c r="I28" s="67">
        <v>3.5995370370370369E-3</v>
      </c>
      <c r="J28" s="68">
        <f>SUM(C28:I28)</f>
        <v>1.755787037037037E-2</v>
      </c>
      <c r="K28" s="43"/>
      <c r="L28" s="4"/>
    </row>
    <row r="29" spans="1:12" x14ac:dyDescent="0.2">
      <c r="A29" s="39">
        <v>37796</v>
      </c>
      <c r="B29" s="55" t="s">
        <v>35</v>
      </c>
      <c r="C29" s="57">
        <v>2.8472222222222219E-3</v>
      </c>
      <c r="D29" s="57">
        <v>2.0370370370370373E-3</v>
      </c>
      <c r="E29" s="57">
        <v>2.1527777777777778E-3</v>
      </c>
      <c r="F29" s="57">
        <v>1.3194444444444443E-3</v>
      </c>
      <c r="G29" s="57">
        <v>2.5000000000000001E-3</v>
      </c>
      <c r="H29" s="57">
        <v>2.8587962962962963E-3</v>
      </c>
      <c r="I29" s="57">
        <v>3.6689814814814814E-3</v>
      </c>
      <c r="J29" s="59">
        <f>SUM(C29:I29)</f>
        <v>1.7384259259259259E-2</v>
      </c>
      <c r="K29" s="44"/>
      <c r="L29" s="38"/>
    </row>
    <row r="30" spans="1:12" x14ac:dyDescent="0.2">
      <c r="A30" s="39">
        <v>38595</v>
      </c>
      <c r="B30" s="50" t="s">
        <v>35</v>
      </c>
      <c r="C30" s="64">
        <v>0.17499999999999999</v>
      </c>
      <c r="D30" s="64">
        <v>0.1111111111111111</v>
      </c>
      <c r="E30" s="64">
        <v>0.125</v>
      </c>
      <c r="F30" s="64">
        <v>7.6388888888888895E-2</v>
      </c>
      <c r="G30" s="64">
        <v>0.14583333333333334</v>
      </c>
      <c r="H30" s="64">
        <v>0.1673611111111111</v>
      </c>
      <c r="I30" s="64">
        <v>0.2076388888888889</v>
      </c>
      <c r="J30" s="69" t="s">
        <v>36</v>
      </c>
      <c r="K30" s="37"/>
      <c r="L30" s="38"/>
    </row>
    <row r="31" spans="1:12" x14ac:dyDescent="0.2">
      <c r="A31" s="39">
        <v>39584</v>
      </c>
      <c r="B31" s="50" t="s">
        <v>35</v>
      </c>
      <c r="C31" s="70" t="s">
        <v>37</v>
      </c>
      <c r="D31" s="70" t="s">
        <v>38</v>
      </c>
      <c r="E31" s="70" t="s">
        <v>39</v>
      </c>
      <c r="F31" s="70" t="s">
        <v>40</v>
      </c>
      <c r="G31" s="70" t="s">
        <v>41</v>
      </c>
      <c r="H31" s="70" t="s">
        <v>42</v>
      </c>
      <c r="I31" s="70" t="s">
        <v>43</v>
      </c>
      <c r="J31" s="71" t="s">
        <v>44</v>
      </c>
      <c r="K31" s="37"/>
      <c r="L31" s="38"/>
    </row>
    <row r="32" spans="1:12" x14ac:dyDescent="0.2">
      <c r="A32" s="39">
        <v>39982</v>
      </c>
      <c r="B32" s="40" t="s">
        <v>35</v>
      </c>
      <c r="C32" s="51">
        <v>2.8587962962962963E-3</v>
      </c>
      <c r="D32" s="51">
        <v>1.6319444444444445E-3</v>
      </c>
      <c r="E32" s="51">
        <v>2.1180555555555553E-3</v>
      </c>
      <c r="F32" s="51">
        <v>1.3310185185185185E-3</v>
      </c>
      <c r="G32" s="51">
        <v>2.4074074074074076E-3</v>
      </c>
      <c r="H32" s="51">
        <v>2.7662037037037034E-3</v>
      </c>
      <c r="I32" s="51">
        <v>3.6574074074074074E-3</v>
      </c>
      <c r="J32" s="52">
        <f>SUM(C32:I32)</f>
        <v>1.6770833333333332E-2</v>
      </c>
      <c r="K32" s="37"/>
      <c r="L32" s="3"/>
    </row>
    <row r="33" spans="1:12" x14ac:dyDescent="0.2">
      <c r="A33" s="39">
        <v>37756</v>
      </c>
      <c r="B33" s="55" t="s">
        <v>45</v>
      </c>
      <c r="C33" s="54"/>
      <c r="D33" s="54" t="s">
        <v>46</v>
      </c>
      <c r="E33" s="54" t="s">
        <v>46</v>
      </c>
      <c r="F33" s="54" t="s">
        <v>46</v>
      </c>
      <c r="G33" s="54" t="s">
        <v>46</v>
      </c>
      <c r="H33" s="54" t="s">
        <v>46</v>
      </c>
      <c r="I33" s="54" t="s">
        <v>46</v>
      </c>
      <c r="J33" s="36">
        <v>1.9155092592592592E-2</v>
      </c>
      <c r="K33" s="43"/>
      <c r="L33" s="38"/>
    </row>
    <row r="34" spans="1:12" ht="14.85" customHeight="1" x14ac:dyDescent="0.2">
      <c r="A34" s="39">
        <v>41807</v>
      </c>
      <c r="B34" s="40" t="s">
        <v>47</v>
      </c>
      <c r="C34" s="41">
        <v>4.0393518518518521E-3</v>
      </c>
      <c r="D34" s="41">
        <v>2.1759259259259258E-3</v>
      </c>
      <c r="E34" s="41">
        <v>2.7546296296296294E-3</v>
      </c>
      <c r="F34" s="41">
        <v>1.712962962962963E-3</v>
      </c>
      <c r="G34" s="41">
        <v>3.3449074074074071E-3</v>
      </c>
      <c r="H34" s="41">
        <v>3.3449074074074071E-3</v>
      </c>
      <c r="I34" s="41">
        <v>4.7453703703703703E-3</v>
      </c>
      <c r="J34" s="42">
        <f t="shared" ref="J34:J41" si="1">SUM(C34:I34)</f>
        <v>2.2118055555555557E-2</v>
      </c>
      <c r="K34" s="43"/>
      <c r="L34" s="38"/>
    </row>
    <row r="35" spans="1:12" ht="14.85" customHeight="1" x14ac:dyDescent="0.2">
      <c r="A35" s="39">
        <v>42178</v>
      </c>
      <c r="B35" s="55" t="s">
        <v>47</v>
      </c>
      <c r="C35" s="41">
        <v>3.2523148148148147E-3</v>
      </c>
      <c r="D35" s="41">
        <v>2.3379629629629631E-3</v>
      </c>
      <c r="E35" s="41">
        <v>2.7777777777777779E-3</v>
      </c>
      <c r="F35" s="41">
        <v>1.4236111111111112E-3</v>
      </c>
      <c r="G35" s="41">
        <v>3.3449074074074076E-3</v>
      </c>
      <c r="H35" s="41">
        <v>3.3912037037037036E-3</v>
      </c>
      <c r="I35" s="41">
        <v>4.6874999999999998E-3</v>
      </c>
      <c r="J35" s="42">
        <f t="shared" si="1"/>
        <v>2.1215277777777781E-2</v>
      </c>
      <c r="K35" s="43"/>
      <c r="L35" s="38"/>
    </row>
    <row r="36" spans="1:12" x14ac:dyDescent="0.2">
      <c r="A36" s="45">
        <v>37497</v>
      </c>
      <c r="B36" s="72" t="s">
        <v>48</v>
      </c>
      <c r="C36" s="73">
        <v>2.4189814814814816E-3</v>
      </c>
      <c r="D36" s="74">
        <v>1.4351851851851854E-3</v>
      </c>
      <c r="E36" s="73">
        <v>1.7592592592592592E-3</v>
      </c>
      <c r="F36" s="73">
        <v>1.1111111111111111E-3</v>
      </c>
      <c r="G36" s="73">
        <v>2.0138888888888888E-3</v>
      </c>
      <c r="H36" s="73">
        <v>2.4074074074074076E-3</v>
      </c>
      <c r="I36" s="75">
        <v>3.1712962962962958E-3</v>
      </c>
      <c r="J36" s="76">
        <f t="shared" si="1"/>
        <v>1.4317129629629629E-2</v>
      </c>
      <c r="K36" s="48"/>
      <c r="L36" s="38"/>
    </row>
    <row r="37" spans="1:12" x14ac:dyDescent="0.2">
      <c r="A37" s="77">
        <v>40057</v>
      </c>
      <c r="B37" s="72" t="s">
        <v>49</v>
      </c>
      <c r="C37" s="73">
        <v>2.488425925925926E-3</v>
      </c>
      <c r="D37" s="73">
        <v>1.7939814814814815E-3</v>
      </c>
      <c r="E37" s="73">
        <v>1.8634259259259261E-3</v>
      </c>
      <c r="F37" s="73">
        <v>1.1226851851851851E-3</v>
      </c>
      <c r="G37" s="73">
        <v>2.0717592592592593E-3</v>
      </c>
      <c r="H37" s="78">
        <v>2.4421296296296296E-3</v>
      </c>
      <c r="I37" s="79">
        <v>3.0787037037037037E-3</v>
      </c>
      <c r="J37" s="80">
        <f t="shared" si="1"/>
        <v>1.486111111111111E-2</v>
      </c>
      <c r="K37" s="48"/>
      <c r="L37" s="38"/>
    </row>
    <row r="38" spans="1:12" x14ac:dyDescent="0.2">
      <c r="A38" s="45">
        <v>36279</v>
      </c>
      <c r="B38" s="55" t="s">
        <v>50</v>
      </c>
      <c r="C38" s="56">
        <v>2.6388888888888885E-3</v>
      </c>
      <c r="D38" s="56">
        <v>1.7708333333333332E-3</v>
      </c>
      <c r="E38" s="56">
        <v>1.8518518518518517E-3</v>
      </c>
      <c r="F38" s="56">
        <v>1.1342592592592591E-3</v>
      </c>
      <c r="G38" s="56">
        <v>2.2916666666666667E-3</v>
      </c>
      <c r="H38" s="56">
        <v>2.5810185185185185E-3</v>
      </c>
      <c r="I38" s="56">
        <v>3.3217592592592591E-3</v>
      </c>
      <c r="J38" s="76">
        <f t="shared" si="1"/>
        <v>1.5590277777777778E-2</v>
      </c>
      <c r="K38" s="48"/>
      <c r="L38" s="38"/>
    </row>
    <row r="39" spans="1:12" x14ac:dyDescent="0.2">
      <c r="A39" s="45">
        <v>36307</v>
      </c>
      <c r="B39" s="55" t="s">
        <v>50</v>
      </c>
      <c r="C39" s="56">
        <v>2.5925925925925925E-3</v>
      </c>
      <c r="D39" s="56">
        <v>1.7708333333333332E-3</v>
      </c>
      <c r="E39" s="56">
        <v>1.9097222222222222E-3</v>
      </c>
      <c r="F39" s="56">
        <v>1.0879629629629629E-3</v>
      </c>
      <c r="G39" s="56">
        <v>2.1180555555555553E-3</v>
      </c>
      <c r="H39" s="56">
        <v>2.5810185185185185E-3</v>
      </c>
      <c r="I39" s="56">
        <v>3.2986111111111111E-3</v>
      </c>
      <c r="J39" s="36">
        <f t="shared" si="1"/>
        <v>1.5358796296296297E-2</v>
      </c>
      <c r="K39" s="48"/>
      <c r="L39" s="38"/>
    </row>
    <row r="40" spans="1:12" x14ac:dyDescent="0.2">
      <c r="A40" s="45">
        <v>36363</v>
      </c>
      <c r="B40" s="55" t="s">
        <v>50</v>
      </c>
      <c r="C40" s="56">
        <v>2.685185185185185E-3</v>
      </c>
      <c r="D40" s="56">
        <v>1.8055555555555557E-3</v>
      </c>
      <c r="E40" s="56">
        <v>1.9444444444444442E-3</v>
      </c>
      <c r="F40" s="56">
        <v>1.0763888888888889E-3</v>
      </c>
      <c r="G40" s="56">
        <v>2.1527777777777778E-3</v>
      </c>
      <c r="H40" s="56">
        <v>2.627314814814815E-3</v>
      </c>
      <c r="I40" s="56">
        <v>3.1944444444444442E-3</v>
      </c>
      <c r="J40" s="36">
        <f t="shared" si="1"/>
        <v>1.548611111111111E-2</v>
      </c>
      <c r="K40" s="48"/>
      <c r="L40" s="54"/>
    </row>
    <row r="41" spans="1:12" x14ac:dyDescent="0.2">
      <c r="A41" s="39">
        <v>37497</v>
      </c>
      <c r="B41" s="60" t="s">
        <v>50</v>
      </c>
      <c r="C41" s="62">
        <v>2.5925925925925925E-3</v>
      </c>
      <c r="D41" s="62">
        <v>1.6435185185185183E-3</v>
      </c>
      <c r="E41" s="62">
        <v>1.8634259259259261E-3</v>
      </c>
      <c r="F41" s="62">
        <v>1.0763888888888889E-3</v>
      </c>
      <c r="G41" s="62">
        <v>2.2453703703703702E-3</v>
      </c>
      <c r="H41" s="62">
        <v>2.5462962962962961E-3</v>
      </c>
      <c r="I41" s="62">
        <v>3.2291666666666666E-3</v>
      </c>
      <c r="J41" s="76">
        <f t="shared" si="1"/>
        <v>1.5196759259259259E-2</v>
      </c>
      <c r="K41" s="37"/>
      <c r="L41" s="38"/>
    </row>
    <row r="42" spans="1:12" ht="12.75" customHeight="1" x14ac:dyDescent="0.2">
      <c r="A42" s="39">
        <v>37756</v>
      </c>
      <c r="B42" s="53" t="s">
        <v>50</v>
      </c>
      <c r="C42" s="54" t="s">
        <v>46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36">
        <v>1.6307870370370372E-2</v>
      </c>
      <c r="K42" s="37"/>
      <c r="L42" s="38"/>
    </row>
    <row r="43" spans="1:12" x14ac:dyDescent="0.2">
      <c r="A43" s="39">
        <v>31588</v>
      </c>
      <c r="B43" s="81" t="s">
        <v>51</v>
      </c>
      <c r="C43" s="82">
        <v>2.7893518518518519E-3</v>
      </c>
      <c r="D43" s="82">
        <v>3.7037037037037034E-3</v>
      </c>
      <c r="E43" s="82"/>
      <c r="F43" s="82">
        <v>1.3310185185185185E-3</v>
      </c>
      <c r="G43" s="82">
        <v>2.4537037037037036E-3</v>
      </c>
      <c r="H43" s="82">
        <v>2.6967592592592594E-3</v>
      </c>
      <c r="I43" s="82">
        <v>3.5648148148148154E-3</v>
      </c>
      <c r="J43" s="83">
        <f t="shared" ref="J43:J48" si="2">SUM(C43:I43)</f>
        <v>1.6539351851851854E-2</v>
      </c>
      <c r="K43" s="37"/>
      <c r="L43" s="35"/>
    </row>
    <row r="44" spans="1:12" x14ac:dyDescent="0.2">
      <c r="A44" s="39" t="s">
        <v>52</v>
      </c>
      <c r="B44" s="81" t="s">
        <v>51</v>
      </c>
      <c r="C44" s="82">
        <v>2.8009259259259259E-3</v>
      </c>
      <c r="D44" s="82">
        <v>3.8541666666666668E-3</v>
      </c>
      <c r="E44" s="82"/>
      <c r="F44" s="82">
        <v>1.2384259259259258E-3</v>
      </c>
      <c r="G44" s="82">
        <v>2.2106481481481478E-3</v>
      </c>
      <c r="H44" s="82">
        <v>2.7777777777777779E-3</v>
      </c>
      <c r="I44" s="82">
        <v>3.7731481481481483E-3</v>
      </c>
      <c r="J44" s="83">
        <f t="shared" si="2"/>
        <v>1.6655092592592593E-2</v>
      </c>
      <c r="L44" s="38"/>
    </row>
    <row r="45" spans="1:12" x14ac:dyDescent="0.2">
      <c r="A45" s="39">
        <v>37861</v>
      </c>
      <c r="B45" s="53" t="s">
        <v>53</v>
      </c>
      <c r="C45" s="54">
        <v>3.0555555555555557E-3</v>
      </c>
      <c r="D45" s="54">
        <v>1.8634259259259261E-3</v>
      </c>
      <c r="E45" s="54">
        <v>2.1759259259259258E-3</v>
      </c>
      <c r="F45" s="54">
        <v>1.25E-3</v>
      </c>
      <c r="G45" s="54">
        <v>2.6041666666666665E-3</v>
      </c>
      <c r="H45" s="54">
        <v>2.9282407407407412E-3</v>
      </c>
      <c r="I45" s="54">
        <v>3.7152777777777774E-3</v>
      </c>
      <c r="J45" s="36">
        <f t="shared" si="2"/>
        <v>1.759259259259259E-2</v>
      </c>
      <c r="K45" s="63"/>
      <c r="L45" s="3"/>
    </row>
    <row r="46" spans="1:12" x14ac:dyDescent="0.2">
      <c r="A46" s="39">
        <v>36027</v>
      </c>
      <c r="B46" s="53" t="s">
        <v>54</v>
      </c>
      <c r="C46" s="54">
        <v>4.1898148148148146E-3</v>
      </c>
      <c r="D46" s="54">
        <v>2.8356481481481479E-3</v>
      </c>
      <c r="E46" s="54">
        <v>3.3564814814814811E-3</v>
      </c>
      <c r="F46" s="54">
        <v>2.3032407407407407E-3</v>
      </c>
      <c r="G46" s="54">
        <v>4.2592592592592595E-3</v>
      </c>
      <c r="H46" s="54">
        <v>4.5254629629629629E-3</v>
      </c>
      <c r="I46" s="54">
        <v>6.168981481481481E-3</v>
      </c>
      <c r="J46" s="36">
        <f t="shared" si="2"/>
        <v>2.7638888888888886E-2</v>
      </c>
      <c r="K46" s="37"/>
      <c r="L46" s="4"/>
    </row>
    <row r="47" spans="1:12" x14ac:dyDescent="0.2">
      <c r="A47" s="39">
        <v>37756</v>
      </c>
      <c r="B47" s="53" t="s">
        <v>55</v>
      </c>
      <c r="C47" s="57">
        <v>3.0555555555555557E-3</v>
      </c>
      <c r="D47" s="57">
        <v>2.615740740740741E-3</v>
      </c>
      <c r="E47" s="57">
        <v>2.3032407407407407E-3</v>
      </c>
      <c r="F47" s="57">
        <v>1.2962962962962963E-3</v>
      </c>
      <c r="G47" s="57">
        <v>2.8587962962962963E-3</v>
      </c>
      <c r="H47" s="57">
        <v>2.9861111111111113E-3</v>
      </c>
      <c r="I47" s="57">
        <v>3.8541666666666668E-3</v>
      </c>
      <c r="J47" s="59">
        <f t="shared" si="2"/>
        <v>1.8969907407407408E-2</v>
      </c>
      <c r="K47" s="43"/>
      <c r="L47" s="38"/>
    </row>
    <row r="48" spans="1:12" x14ac:dyDescent="0.2">
      <c r="A48" s="39">
        <v>37861</v>
      </c>
      <c r="B48" s="60" t="s">
        <v>55</v>
      </c>
      <c r="C48" s="62">
        <v>3.2060185185185191E-3</v>
      </c>
      <c r="D48" s="62">
        <v>2.4537037037037036E-3</v>
      </c>
      <c r="E48" s="62">
        <v>2.3958333333333336E-3</v>
      </c>
      <c r="F48" s="62">
        <v>1.1805555555555556E-3</v>
      </c>
      <c r="G48" s="62">
        <v>3.1134259259259257E-3</v>
      </c>
      <c r="H48" s="62">
        <v>3.1018518518518522E-3</v>
      </c>
      <c r="I48" s="62">
        <v>3.9120370370370368E-3</v>
      </c>
      <c r="J48" s="36">
        <f t="shared" si="2"/>
        <v>1.9363425925925926E-2</v>
      </c>
      <c r="K48" s="38"/>
      <c r="L48" s="38"/>
    </row>
    <row r="49" spans="1:12" x14ac:dyDescent="0.2">
      <c r="A49" s="39">
        <v>38595</v>
      </c>
      <c r="B49" s="54" t="s">
        <v>55</v>
      </c>
      <c r="C49" s="64">
        <v>0.17847222222222223</v>
      </c>
      <c r="D49" s="64">
        <v>0.13194444444444445</v>
      </c>
      <c r="E49" s="64">
        <v>0.12638888888888888</v>
      </c>
      <c r="F49" s="64">
        <v>7.2916666666666671E-2</v>
      </c>
      <c r="G49" s="64">
        <v>0.15763888888888888</v>
      </c>
      <c r="H49" s="64">
        <v>0.16527777777777777</v>
      </c>
      <c r="I49" s="64">
        <v>0.20902777777777778</v>
      </c>
      <c r="J49" s="69" t="s">
        <v>56</v>
      </c>
      <c r="K49" s="37"/>
      <c r="L49" s="38"/>
    </row>
    <row r="50" spans="1:12" x14ac:dyDescent="0.2">
      <c r="A50" s="39">
        <v>39268</v>
      </c>
      <c r="B50" s="60" t="s">
        <v>55</v>
      </c>
      <c r="C50" s="84">
        <v>0.17569444444444446</v>
      </c>
      <c r="D50" s="84">
        <v>0.12013888888888889</v>
      </c>
      <c r="E50" s="84">
        <v>0.12638888888888888</v>
      </c>
      <c r="F50" s="84">
        <v>7.2222222222222229E-2</v>
      </c>
      <c r="G50" s="84">
        <v>0.15277777777777776</v>
      </c>
      <c r="H50" s="84">
        <v>0.1763888888888889</v>
      </c>
      <c r="I50" s="84">
        <v>0.22291666666666665</v>
      </c>
      <c r="J50" s="85" t="s">
        <v>57</v>
      </c>
      <c r="K50" s="86"/>
      <c r="L50" s="38"/>
    </row>
    <row r="51" spans="1:12" x14ac:dyDescent="0.2">
      <c r="A51" s="39">
        <v>39982</v>
      </c>
      <c r="B51" s="50" t="s">
        <v>55</v>
      </c>
      <c r="C51" s="51">
        <v>3.1018518518518522E-3</v>
      </c>
      <c r="D51" s="51">
        <v>2.0370370370370373E-3</v>
      </c>
      <c r="E51" s="51">
        <v>2.2569444444444447E-3</v>
      </c>
      <c r="F51" s="51">
        <v>1.3310185185185185E-3</v>
      </c>
      <c r="G51" s="51">
        <v>2.7893518518518519E-3</v>
      </c>
      <c r="H51" s="51">
        <v>2.8356481481481479E-3</v>
      </c>
      <c r="I51" s="51">
        <v>3.7152777777777774E-3</v>
      </c>
      <c r="J51" s="52">
        <f t="shared" ref="J51:J57" si="3">SUM(C51:I51)</f>
        <v>1.8067129629629627E-2</v>
      </c>
      <c r="K51" s="37"/>
      <c r="L51" s="38"/>
    </row>
    <row r="52" spans="1:12" x14ac:dyDescent="0.2">
      <c r="A52" s="39">
        <v>34454</v>
      </c>
      <c r="B52" s="53" t="s">
        <v>58</v>
      </c>
      <c r="C52" s="54">
        <v>2.615740740740741E-3</v>
      </c>
      <c r="D52" s="54">
        <v>3.8194444444444443E-3</v>
      </c>
      <c r="E52" s="54"/>
      <c r="F52" s="54">
        <v>1.1574074074074073E-3</v>
      </c>
      <c r="G52" s="54">
        <v>2.4652777777777776E-3</v>
      </c>
      <c r="H52" s="54">
        <v>2.685185185185185E-3</v>
      </c>
      <c r="I52" s="54">
        <v>3.530092592592592E-3</v>
      </c>
      <c r="J52" s="36">
        <f t="shared" si="3"/>
        <v>1.6273148148148148E-2</v>
      </c>
      <c r="K52" s="37"/>
      <c r="L52" s="38"/>
    </row>
    <row r="53" spans="1:12" x14ac:dyDescent="0.2">
      <c r="A53" s="39">
        <v>36307</v>
      </c>
      <c r="B53" s="53" t="s">
        <v>58</v>
      </c>
      <c r="C53" s="54">
        <v>2.5810185185185185E-3</v>
      </c>
      <c r="D53" s="54">
        <v>1.7476851851851852E-3</v>
      </c>
      <c r="E53" s="54">
        <v>1.9097222222222222E-3</v>
      </c>
      <c r="F53" s="54">
        <v>1.0648148148148147E-3</v>
      </c>
      <c r="G53" s="54">
        <v>2.1180555555555553E-3</v>
      </c>
      <c r="H53" s="54">
        <v>2.5231481481481481E-3</v>
      </c>
      <c r="I53" s="54">
        <v>3.2638888888888891E-3</v>
      </c>
      <c r="J53" s="36">
        <f t="shared" si="3"/>
        <v>1.5208333333333332E-2</v>
      </c>
      <c r="K53" s="37"/>
    </row>
    <row r="54" spans="1:12" x14ac:dyDescent="0.2">
      <c r="A54" s="39">
        <v>36363</v>
      </c>
      <c r="B54" s="53" t="s">
        <v>58</v>
      </c>
      <c r="C54" s="54">
        <v>2.615740740740741E-3</v>
      </c>
      <c r="D54" s="54">
        <v>1.7592592592592592E-3</v>
      </c>
      <c r="E54" s="54">
        <v>1.9444444444444442E-3</v>
      </c>
      <c r="F54" s="62">
        <v>1.0416666666666667E-3</v>
      </c>
      <c r="G54" s="54">
        <v>2.2337962962962967E-3</v>
      </c>
      <c r="H54" s="54">
        <v>2.5347222222222221E-3</v>
      </c>
      <c r="I54" s="54">
        <v>3.2407407407407406E-3</v>
      </c>
      <c r="J54" s="36">
        <f t="shared" si="3"/>
        <v>1.5370370370370369E-2</v>
      </c>
      <c r="K54" s="37"/>
      <c r="L54" s="54"/>
    </row>
    <row r="55" spans="1:12" x14ac:dyDescent="0.2">
      <c r="A55" s="39">
        <v>38511</v>
      </c>
      <c r="B55" s="87" t="s">
        <v>59</v>
      </c>
      <c r="C55" s="88">
        <v>2.6388888888888885E-3</v>
      </c>
      <c r="D55" s="88">
        <v>1.689814814814815E-3</v>
      </c>
      <c r="E55" s="88">
        <v>1.9791666666666668E-3</v>
      </c>
      <c r="F55" s="88">
        <v>1.1805555555555556E-3</v>
      </c>
      <c r="G55" s="88">
        <v>2.3726851851851851E-3</v>
      </c>
      <c r="H55" s="88">
        <v>2.615740740740741E-3</v>
      </c>
      <c r="I55" s="88">
        <v>3.2407407407407406E-3</v>
      </c>
      <c r="J55" s="89">
        <f t="shared" si="3"/>
        <v>1.5717592592592592E-2</v>
      </c>
      <c r="K55" s="43"/>
      <c r="L55" s="38"/>
    </row>
    <row r="56" spans="1:12" x14ac:dyDescent="0.2">
      <c r="A56" s="39">
        <v>37756</v>
      </c>
      <c r="B56" s="53" t="s">
        <v>60</v>
      </c>
      <c r="C56" s="54">
        <v>2.9282407407407412E-3</v>
      </c>
      <c r="D56" s="54">
        <v>1.9791666666666668E-3</v>
      </c>
      <c r="E56" s="54">
        <v>1.9675925925925928E-3</v>
      </c>
      <c r="F56" s="54">
        <v>1.25E-3</v>
      </c>
      <c r="G56" s="54">
        <v>2.3495370370370371E-3</v>
      </c>
      <c r="H56" s="54">
        <v>2.6620370370370374E-3</v>
      </c>
      <c r="I56" s="54">
        <v>3.3680555555555551E-3</v>
      </c>
      <c r="J56" s="36">
        <f t="shared" si="3"/>
        <v>1.650462962962963E-2</v>
      </c>
      <c r="K56" s="37"/>
      <c r="L56" s="38"/>
    </row>
    <row r="57" spans="1:12" x14ac:dyDescent="0.2">
      <c r="A57" s="39">
        <v>34464</v>
      </c>
      <c r="B57" s="53" t="s">
        <v>61</v>
      </c>
      <c r="C57" s="54">
        <v>2.4189814814814816E-3</v>
      </c>
      <c r="D57" s="54">
        <v>3.645833333333333E-3</v>
      </c>
      <c r="E57" s="90"/>
      <c r="F57" s="54">
        <v>1.25E-3</v>
      </c>
      <c r="G57" s="54">
        <v>2.3032407407407407E-3</v>
      </c>
      <c r="H57" s="54">
        <v>2.6504629629629625E-3</v>
      </c>
      <c r="I57" s="54">
        <v>3.4027777777777784E-3</v>
      </c>
      <c r="J57" s="36">
        <f t="shared" si="3"/>
        <v>1.5671296296296294E-2</v>
      </c>
      <c r="K57" s="37"/>
      <c r="L57" s="38"/>
    </row>
    <row r="58" spans="1:12" x14ac:dyDescent="0.2">
      <c r="A58" s="39">
        <v>38595</v>
      </c>
      <c r="B58" s="50" t="s">
        <v>62</v>
      </c>
      <c r="C58" s="64">
        <v>0.16250000000000001</v>
      </c>
      <c r="D58" s="64">
        <v>0.10416666666666667</v>
      </c>
      <c r="E58" s="64">
        <v>0.11319444444444444</v>
      </c>
      <c r="F58" s="64">
        <v>6.805555555555555E-2</v>
      </c>
      <c r="G58" s="64">
        <v>0.13402777777777777</v>
      </c>
      <c r="H58" s="64">
        <v>0.14861111111111111</v>
      </c>
      <c r="I58" s="64">
        <v>0.18333333333333335</v>
      </c>
      <c r="J58" s="65">
        <v>0.91388888888888886</v>
      </c>
      <c r="K58" s="37"/>
      <c r="L58" s="38"/>
    </row>
    <row r="59" spans="1:12" x14ac:dyDescent="0.2">
      <c r="A59" s="39">
        <v>36363</v>
      </c>
      <c r="B59" s="53" t="s">
        <v>63</v>
      </c>
      <c r="C59" s="54"/>
      <c r="D59" s="54"/>
      <c r="E59" s="54"/>
      <c r="F59" s="54"/>
      <c r="G59" s="54"/>
      <c r="H59" s="54"/>
      <c r="I59" s="54"/>
      <c r="J59" s="36" t="s">
        <v>64</v>
      </c>
      <c r="K59" s="37"/>
      <c r="L59" s="38"/>
    </row>
    <row r="60" spans="1:12" x14ac:dyDescent="0.2">
      <c r="A60" s="39">
        <v>35929</v>
      </c>
      <c r="B60" s="53" t="s">
        <v>65</v>
      </c>
      <c r="C60" s="54">
        <v>2.5347222222222221E-3</v>
      </c>
      <c r="D60" s="91">
        <v>1.4699074074074074E-3</v>
      </c>
      <c r="E60" s="57">
        <v>1.7824074074074072E-3</v>
      </c>
      <c r="F60" s="57">
        <v>1.0995370370370371E-3</v>
      </c>
      <c r="G60" s="54">
        <v>2.0254629629629629E-3</v>
      </c>
      <c r="H60" s="54">
        <v>2.4421296296296296E-3</v>
      </c>
      <c r="I60" s="54">
        <v>3.0902777777777782E-3</v>
      </c>
      <c r="J60" s="36">
        <f t="shared" ref="J60:J75" si="4">SUM(C60:I60)</f>
        <v>1.4444444444444444E-2</v>
      </c>
      <c r="K60" s="37"/>
      <c r="L60" s="38"/>
    </row>
    <row r="61" spans="1:12" x14ac:dyDescent="0.2">
      <c r="A61" s="39">
        <v>36027</v>
      </c>
      <c r="B61" s="53" t="s">
        <v>65</v>
      </c>
      <c r="C61" s="54">
        <v>2.5578703703703705E-3</v>
      </c>
      <c r="D61" s="54">
        <v>1.5625000000000001E-3</v>
      </c>
      <c r="E61" s="74">
        <v>1.689814814814815E-3</v>
      </c>
      <c r="F61" s="54">
        <v>1.1226851851851851E-3</v>
      </c>
      <c r="G61" s="62">
        <v>1.9212962962962962E-3</v>
      </c>
      <c r="H61" s="54">
        <v>2.3726851851851851E-3</v>
      </c>
      <c r="I61" s="54">
        <v>3.0092592592592588E-3</v>
      </c>
      <c r="J61" s="36">
        <f t="shared" si="4"/>
        <v>1.4236111111111111E-2</v>
      </c>
      <c r="K61" s="37"/>
      <c r="L61" s="38"/>
    </row>
    <row r="62" spans="1:12" x14ac:dyDescent="0.2">
      <c r="A62" s="39">
        <v>36279</v>
      </c>
      <c r="B62" s="53" t="s">
        <v>65</v>
      </c>
      <c r="C62" s="61">
        <v>2.4074074074074076E-3</v>
      </c>
      <c r="D62" s="62">
        <v>1.5625000000000001E-3</v>
      </c>
      <c r="E62" s="61">
        <v>1.689814814814815E-3</v>
      </c>
      <c r="F62" s="92">
        <v>1.0416666666666667E-3</v>
      </c>
      <c r="G62" s="62">
        <v>1.9560185185185184E-3</v>
      </c>
      <c r="H62" s="61">
        <v>2.3263888888888887E-3</v>
      </c>
      <c r="I62" s="61">
        <v>2.9282407407407412E-3</v>
      </c>
      <c r="J62" s="76">
        <f t="shared" si="4"/>
        <v>1.3912037037037039E-2</v>
      </c>
      <c r="K62" s="37"/>
      <c r="L62" s="38"/>
    </row>
    <row r="63" spans="1:12" x14ac:dyDescent="0.2">
      <c r="A63" s="39">
        <v>36363</v>
      </c>
      <c r="B63" s="53" t="s">
        <v>65</v>
      </c>
      <c r="C63" s="54">
        <v>2.5347222222222221E-3</v>
      </c>
      <c r="D63" s="54">
        <v>1.6666666666666668E-3</v>
      </c>
      <c r="E63" s="93">
        <v>1.8402777777777777E-3</v>
      </c>
      <c r="F63" s="57">
        <v>1.0532407407407407E-3</v>
      </c>
      <c r="G63" s="57">
        <v>1.9907407407407408E-3</v>
      </c>
      <c r="H63" s="54">
        <v>2.488425925925926E-3</v>
      </c>
      <c r="I63" s="54">
        <v>3.0671296296296297E-3</v>
      </c>
      <c r="J63" s="36">
        <f t="shared" si="4"/>
        <v>1.4641203703703703E-2</v>
      </c>
      <c r="K63" s="37"/>
      <c r="L63" s="38"/>
    </row>
    <row r="64" spans="1:12" x14ac:dyDescent="0.2">
      <c r="A64" s="39">
        <v>36657</v>
      </c>
      <c r="B64" s="53" t="s">
        <v>65</v>
      </c>
      <c r="C64" s="62">
        <v>2.5925925925925925E-3</v>
      </c>
      <c r="D64" s="62">
        <v>1.6435185185185183E-3</v>
      </c>
      <c r="E64" s="62">
        <v>1.7708333333333332E-3</v>
      </c>
      <c r="F64" s="73">
        <v>1.0879629629629629E-3</v>
      </c>
      <c r="G64" s="62">
        <v>1.9907407407407408E-3</v>
      </c>
      <c r="H64" s="62">
        <v>2.3726851851851851E-3</v>
      </c>
      <c r="I64" s="62">
        <v>3.1365740740740742E-3</v>
      </c>
      <c r="J64" s="76">
        <f t="shared" si="4"/>
        <v>1.4594907407407409E-2</v>
      </c>
      <c r="K64" s="37"/>
      <c r="L64" s="38"/>
    </row>
    <row r="65" spans="1:12" x14ac:dyDescent="0.2">
      <c r="A65" s="39">
        <v>37043</v>
      </c>
      <c r="B65" s="53" t="s">
        <v>65</v>
      </c>
      <c r="C65" s="54">
        <v>2.5462962962962961E-3</v>
      </c>
      <c r="D65" s="54">
        <v>1.6435185185185183E-3</v>
      </c>
      <c r="E65" s="54">
        <v>1.8287037037037037E-3</v>
      </c>
      <c r="F65" s="54">
        <v>1.0879629629629629E-3</v>
      </c>
      <c r="G65" s="54">
        <v>2.0949074074074073E-3</v>
      </c>
      <c r="H65" s="54">
        <v>2.4074074074074076E-3</v>
      </c>
      <c r="I65" s="54">
        <v>3.0671296296296297E-3</v>
      </c>
      <c r="J65" s="36">
        <f t="shared" si="4"/>
        <v>1.4675925925925924E-2</v>
      </c>
      <c r="K65" s="37"/>
      <c r="L65" s="38"/>
    </row>
    <row r="66" spans="1:12" x14ac:dyDescent="0.2">
      <c r="A66" s="39">
        <v>37399</v>
      </c>
      <c r="B66" s="81" t="s">
        <v>65</v>
      </c>
      <c r="C66" s="82">
        <v>2.5000000000000001E-3</v>
      </c>
      <c r="D66" s="82">
        <v>1.5277777777777779E-3</v>
      </c>
      <c r="E66" s="82">
        <v>1.7245370370370372E-3</v>
      </c>
      <c r="F66" s="82">
        <v>1.1111111111111111E-3</v>
      </c>
      <c r="G66" s="82">
        <v>2.0138888888888888E-3</v>
      </c>
      <c r="H66" s="82">
        <v>2.3958333333333336E-3</v>
      </c>
      <c r="I66" s="82">
        <v>3.0208333333333333E-3</v>
      </c>
      <c r="J66" s="83">
        <f t="shared" si="4"/>
        <v>1.4293981481481482E-2</v>
      </c>
      <c r="K66" s="37"/>
      <c r="L66" s="35"/>
    </row>
    <row r="67" spans="1:12" x14ac:dyDescent="0.2">
      <c r="A67" s="39">
        <v>37497</v>
      </c>
      <c r="B67" s="60" t="s">
        <v>65</v>
      </c>
      <c r="C67" s="61">
        <v>2.4074074074074076E-3</v>
      </c>
      <c r="D67" s="62">
        <v>1.4814814814814814E-3</v>
      </c>
      <c r="E67" s="92">
        <v>1.7013888888888892E-3</v>
      </c>
      <c r="F67" s="62">
        <v>1.0648148148148147E-3</v>
      </c>
      <c r="G67" s="61">
        <v>1.8981481481481482E-3</v>
      </c>
      <c r="H67" s="62">
        <v>2.3495370370370371E-3</v>
      </c>
      <c r="I67" s="62">
        <v>2.9976851851851848E-3</v>
      </c>
      <c r="J67" s="94">
        <f t="shared" si="4"/>
        <v>1.3900462962962963E-2</v>
      </c>
      <c r="K67" s="37"/>
      <c r="L67" s="35"/>
    </row>
    <row r="68" spans="1:12" x14ac:dyDescent="0.2">
      <c r="A68" s="39">
        <v>37796</v>
      </c>
      <c r="B68" s="53" t="s">
        <v>65</v>
      </c>
      <c r="C68" s="54">
        <v>2.5231481481481481E-3</v>
      </c>
      <c r="D68" s="54">
        <v>1.7245370370370372E-3</v>
      </c>
      <c r="E68" s="54">
        <v>1.7708333333333332E-3</v>
      </c>
      <c r="F68" s="54">
        <v>1.1226851851851851E-3</v>
      </c>
      <c r="G68" s="54">
        <v>2.0023148148148148E-3</v>
      </c>
      <c r="H68" s="54">
        <v>2.3726851851851851E-3</v>
      </c>
      <c r="I68" s="54">
        <v>3.0324074074074073E-3</v>
      </c>
      <c r="J68" s="36">
        <f t="shared" si="4"/>
        <v>1.4548611111111109E-2</v>
      </c>
      <c r="K68" s="37"/>
      <c r="L68" s="35"/>
    </row>
    <row r="69" spans="1:12" ht="12.75" customHeight="1" x14ac:dyDescent="0.2">
      <c r="A69" s="39">
        <v>37861</v>
      </c>
      <c r="B69" s="60" t="s">
        <v>65</v>
      </c>
      <c r="C69" s="62">
        <v>2.4652777777777776E-3</v>
      </c>
      <c r="D69" s="62">
        <v>1.712962962962963E-3</v>
      </c>
      <c r="E69" s="62">
        <v>1.7939814814814815E-3</v>
      </c>
      <c r="F69" s="62">
        <v>1.0995370370370371E-3</v>
      </c>
      <c r="G69" s="62">
        <v>2.0833333333333333E-3</v>
      </c>
      <c r="H69" s="62">
        <v>2.3842592592592591E-3</v>
      </c>
      <c r="I69" s="62">
        <v>3.0787037037037037E-3</v>
      </c>
      <c r="J69" s="36">
        <f t="shared" si="4"/>
        <v>1.4618055555555556E-2</v>
      </c>
      <c r="K69" s="37"/>
      <c r="L69" s="4"/>
    </row>
    <row r="70" spans="1:12" x14ac:dyDescent="0.2">
      <c r="A70" s="39">
        <v>38132</v>
      </c>
      <c r="B70" s="53" t="s">
        <v>65</v>
      </c>
      <c r="C70" s="54">
        <v>2.5578703703703705E-3</v>
      </c>
      <c r="D70" s="93">
        <v>1.6203703703703703E-3</v>
      </c>
      <c r="E70" s="57">
        <v>1.712962962962963E-3</v>
      </c>
      <c r="F70" s="57">
        <v>1.1574074074074073E-3</v>
      </c>
      <c r="G70" s="54">
        <v>1.9560185185185184E-3</v>
      </c>
      <c r="H70" s="54">
        <v>2.3495370370370371E-3</v>
      </c>
      <c r="I70" s="54">
        <v>3.0555555555555557E-3</v>
      </c>
      <c r="J70" s="36">
        <f t="shared" si="4"/>
        <v>1.4409722222222223E-2</v>
      </c>
      <c r="K70" s="37"/>
      <c r="L70" s="49"/>
    </row>
    <row r="71" spans="1:12" x14ac:dyDescent="0.2">
      <c r="A71" s="39">
        <v>38511</v>
      </c>
      <c r="B71" s="53" t="s">
        <v>65</v>
      </c>
      <c r="C71" s="54">
        <v>2.673611111111111E-3</v>
      </c>
      <c r="D71" s="54">
        <v>1.8981481481481482E-3</v>
      </c>
      <c r="E71" s="54">
        <v>1.9444444444444442E-3</v>
      </c>
      <c r="F71" s="54">
        <v>1.1226851851851851E-3</v>
      </c>
      <c r="G71" s="54">
        <v>2.1875000000000002E-3</v>
      </c>
      <c r="H71" s="54">
        <v>2.6041666666666665E-3</v>
      </c>
      <c r="I71" s="54">
        <v>3.2870370370370367E-3</v>
      </c>
      <c r="J71" s="36">
        <f t="shared" si="4"/>
        <v>1.5717592592592592E-2</v>
      </c>
      <c r="K71" s="35"/>
      <c r="L71" s="4"/>
    </row>
    <row r="72" spans="1:12" x14ac:dyDescent="0.2">
      <c r="A72" s="39">
        <v>40304</v>
      </c>
      <c r="B72" s="50" t="s">
        <v>66</v>
      </c>
      <c r="C72" s="51">
        <v>2.6041666666666665E-3</v>
      </c>
      <c r="D72" s="51">
        <v>1.736111111111111E-3</v>
      </c>
      <c r="E72" s="95">
        <v>1.9097222222222222E-3</v>
      </c>
      <c r="F72" s="51">
        <v>1.2384259259259258E-3</v>
      </c>
      <c r="G72" s="51">
        <v>2.2106481481481478E-3</v>
      </c>
      <c r="H72" s="51">
        <v>2.5925925925925925E-3</v>
      </c>
      <c r="I72" s="51">
        <v>3.2638888888888891E-3</v>
      </c>
      <c r="J72" s="52">
        <f t="shared" si="4"/>
        <v>1.5555555555555555E-2</v>
      </c>
      <c r="K72" s="37"/>
    </row>
    <row r="73" spans="1:12" x14ac:dyDescent="0.2">
      <c r="A73" s="39">
        <v>40443</v>
      </c>
      <c r="B73" s="40" t="s">
        <v>66</v>
      </c>
      <c r="C73" s="41">
        <v>2.5000000000000001E-3</v>
      </c>
      <c r="D73" s="41">
        <v>1.9097222222222222E-3</v>
      </c>
      <c r="E73" s="41">
        <v>1.9328703703703704E-3</v>
      </c>
      <c r="F73" s="41">
        <v>1.2268518518518518E-3</v>
      </c>
      <c r="G73" s="41">
        <v>2.2337962962962967E-3</v>
      </c>
      <c r="H73" s="41">
        <v>2.615740740740741E-3</v>
      </c>
      <c r="I73" s="41">
        <v>3.3333333333333335E-3</v>
      </c>
      <c r="J73" s="42">
        <f t="shared" si="4"/>
        <v>1.5752314814814816E-2</v>
      </c>
      <c r="K73" s="43"/>
      <c r="L73" s="4"/>
    </row>
    <row r="74" spans="1:12" x14ac:dyDescent="0.2">
      <c r="A74" s="39">
        <v>40806</v>
      </c>
      <c r="B74" s="40" t="s">
        <v>66</v>
      </c>
      <c r="C74" s="41">
        <v>2.6967592592592594E-3</v>
      </c>
      <c r="D74" s="41">
        <v>2.2453703703703702E-3</v>
      </c>
      <c r="E74" s="41">
        <v>1.9791666666666668E-3</v>
      </c>
      <c r="F74" s="41">
        <v>1.1921296296296296E-3</v>
      </c>
      <c r="G74" s="41">
        <v>2.3495370370370371E-3</v>
      </c>
      <c r="H74" s="41">
        <v>2.6967592592592594E-3</v>
      </c>
      <c r="I74" s="41">
        <v>3.4953703703703705E-3</v>
      </c>
      <c r="J74" s="42">
        <f t="shared" si="4"/>
        <v>1.6655092592592593E-2</v>
      </c>
      <c r="K74" s="43"/>
      <c r="L74" s="54"/>
    </row>
    <row r="75" spans="1:12" x14ac:dyDescent="0.2">
      <c r="A75" s="39">
        <v>40443</v>
      </c>
      <c r="B75" s="40" t="s">
        <v>67</v>
      </c>
      <c r="C75" s="41">
        <v>2.5925925925925925E-3</v>
      </c>
      <c r="D75" s="41">
        <v>1.9675925925925928E-3</v>
      </c>
      <c r="E75" s="41">
        <v>1.9444444444444442E-3</v>
      </c>
      <c r="F75" s="41">
        <v>1.0995370370370371E-3</v>
      </c>
      <c r="G75" s="41">
        <v>2.3379629629629631E-3</v>
      </c>
      <c r="H75" s="41">
        <v>2.5810185185185185E-3</v>
      </c>
      <c r="I75" s="41">
        <v>3.1828703703703702E-3</v>
      </c>
      <c r="J75" s="42">
        <f t="shared" si="4"/>
        <v>1.5706018518518518E-2</v>
      </c>
      <c r="K75" s="43"/>
      <c r="L75" s="38"/>
    </row>
    <row r="76" spans="1:12" x14ac:dyDescent="0.2">
      <c r="A76" s="39">
        <v>37756</v>
      </c>
      <c r="B76" s="60" t="s">
        <v>68</v>
      </c>
      <c r="C76" s="62" t="s">
        <v>46</v>
      </c>
      <c r="D76" s="91" t="s">
        <v>46</v>
      </c>
      <c r="E76" s="79" t="s">
        <v>46</v>
      </c>
      <c r="F76" s="79" t="s">
        <v>46</v>
      </c>
      <c r="G76" s="62" t="s">
        <v>46</v>
      </c>
      <c r="H76" s="62" t="s">
        <v>46</v>
      </c>
      <c r="I76" s="62" t="s">
        <v>46</v>
      </c>
      <c r="J76" s="76">
        <v>1.9317129629629629E-2</v>
      </c>
      <c r="K76" s="37"/>
      <c r="L76" s="54"/>
    </row>
    <row r="77" spans="1:12" x14ac:dyDescent="0.2">
      <c r="A77" s="39">
        <v>42178</v>
      </c>
      <c r="B77" s="40" t="s">
        <v>69</v>
      </c>
      <c r="C77" s="41">
        <v>3.7731481481481483E-3</v>
      </c>
      <c r="D77" s="41">
        <v>2.6041666666666665E-3</v>
      </c>
      <c r="E77" s="41">
        <v>2.8819444444444444E-3</v>
      </c>
      <c r="F77" s="41">
        <v>1.4699074074074074E-3</v>
      </c>
      <c r="G77" s="41">
        <v>3.9583333333333337E-3</v>
      </c>
      <c r="H77" s="41">
        <v>3.4953703703703705E-3</v>
      </c>
      <c r="I77" s="41">
        <v>4.7337962962962967E-3</v>
      </c>
      <c r="J77" s="42">
        <f>SUM(C77:I77)</f>
        <v>2.2916666666666669E-2</v>
      </c>
      <c r="K77" s="37"/>
      <c r="L77" s="54"/>
    </row>
    <row r="78" spans="1:12" x14ac:dyDescent="0.2">
      <c r="A78" s="39">
        <v>39268</v>
      </c>
      <c r="B78" s="50" t="s">
        <v>70</v>
      </c>
      <c r="C78" s="64">
        <v>0.17708333333333334</v>
      </c>
      <c r="D78" s="64">
        <v>0.1125</v>
      </c>
      <c r="E78" s="96">
        <v>0.13194444444444445</v>
      </c>
      <c r="F78" s="64">
        <v>7.9861111111111105E-2</v>
      </c>
      <c r="G78" s="64">
        <v>0.14930555555555555</v>
      </c>
      <c r="H78" s="64">
        <v>0.17291666666666669</v>
      </c>
      <c r="I78" s="64">
        <v>0.21597222222222223</v>
      </c>
      <c r="J78" s="97" t="s">
        <v>71</v>
      </c>
      <c r="K78" s="98"/>
      <c r="L78" s="35"/>
    </row>
    <row r="79" spans="1:12" x14ac:dyDescent="0.2">
      <c r="A79" s="39">
        <v>37756</v>
      </c>
      <c r="B79" s="60" t="s">
        <v>72</v>
      </c>
      <c r="C79" s="62" t="s">
        <v>46</v>
      </c>
      <c r="D79" s="62" t="s">
        <v>46</v>
      </c>
      <c r="E79" s="62" t="s">
        <v>46</v>
      </c>
      <c r="F79" s="62" t="s">
        <v>46</v>
      </c>
      <c r="G79" s="62" t="s">
        <v>46</v>
      </c>
      <c r="H79" s="62" t="s">
        <v>46</v>
      </c>
      <c r="I79" s="62" t="s">
        <v>46</v>
      </c>
      <c r="J79" s="76">
        <v>2.2407407407407407E-2</v>
      </c>
      <c r="K79" s="37"/>
      <c r="L79" s="38"/>
    </row>
    <row r="80" spans="1:12" x14ac:dyDescent="0.2">
      <c r="A80" s="39">
        <v>38511</v>
      </c>
      <c r="B80" s="60" t="s">
        <v>72</v>
      </c>
      <c r="C80" s="54">
        <v>3.0324074074074073E-3</v>
      </c>
      <c r="D80" s="54">
        <v>2.1180555555555553E-3</v>
      </c>
      <c r="E80" s="54">
        <v>2.1990740740740742E-3</v>
      </c>
      <c r="F80" s="54">
        <v>1.3310185185185185E-3</v>
      </c>
      <c r="G80" s="54">
        <v>2.9745370370370373E-3</v>
      </c>
      <c r="H80" s="54">
        <v>3.1018518518518522E-3</v>
      </c>
      <c r="I80" s="54">
        <v>3.9120370370370368E-3</v>
      </c>
      <c r="J80" s="36">
        <f>SUM(C80:I80)</f>
        <v>1.8668981481481481E-2</v>
      </c>
      <c r="K80" s="63"/>
      <c r="L80" s="4"/>
    </row>
    <row r="81" spans="1:12" x14ac:dyDescent="0.2">
      <c r="A81" s="39">
        <v>38511</v>
      </c>
      <c r="B81" s="54" t="s">
        <v>73</v>
      </c>
      <c r="C81" s="82">
        <v>3.1018518518518522E-3</v>
      </c>
      <c r="D81" s="82">
        <v>2.0717592592592593E-3</v>
      </c>
      <c r="E81" s="82">
        <v>2.2800925925925927E-3</v>
      </c>
      <c r="F81" s="82">
        <v>1.1458333333333333E-3</v>
      </c>
      <c r="G81" s="82">
        <v>2.6041666666666665E-3</v>
      </c>
      <c r="H81" s="82">
        <v>3.0439814814814821E-3</v>
      </c>
      <c r="I81" s="82">
        <v>3.6111111111111114E-3</v>
      </c>
      <c r="J81" s="83">
        <f>SUM(C81:I81)</f>
        <v>1.7858796296296296E-2</v>
      </c>
      <c r="K81" s="37"/>
      <c r="L81" s="49"/>
    </row>
    <row r="82" spans="1:12" x14ac:dyDescent="0.2">
      <c r="A82" s="39">
        <v>40443</v>
      </c>
      <c r="B82" s="40" t="s">
        <v>74</v>
      </c>
      <c r="C82" s="41">
        <v>2.9050925925925928E-3</v>
      </c>
      <c r="D82" s="41">
        <v>2.0486111111111113E-3</v>
      </c>
      <c r="E82" s="41">
        <v>2.3726851851851851E-3</v>
      </c>
      <c r="F82" s="41">
        <v>1.3078703703703705E-3</v>
      </c>
      <c r="G82" s="41">
        <v>2.6041666666666665E-3</v>
      </c>
      <c r="H82" s="41">
        <v>2.9629629629629628E-3</v>
      </c>
      <c r="I82" s="41">
        <v>3.530092592592592E-3</v>
      </c>
      <c r="J82" s="42">
        <f>SUM(C82:I82)</f>
        <v>1.773148148148148E-2</v>
      </c>
      <c r="K82" s="43"/>
      <c r="L82" s="54"/>
    </row>
    <row r="83" spans="1:12" x14ac:dyDescent="0.2">
      <c r="A83" s="39">
        <v>40304</v>
      </c>
      <c r="B83" s="50" t="s">
        <v>75</v>
      </c>
      <c r="C83" s="51">
        <v>3.6921296296296298E-3</v>
      </c>
      <c r="D83" s="51">
        <v>2.6967592592592594E-3</v>
      </c>
      <c r="E83" s="51">
        <v>3.0092592592592588E-3</v>
      </c>
      <c r="F83" s="51">
        <v>1.6550925925925926E-3</v>
      </c>
      <c r="G83" s="51">
        <v>3.483796296296296E-3</v>
      </c>
      <c r="H83" s="51">
        <v>3.9814814814814817E-3</v>
      </c>
      <c r="I83" s="51">
        <v>4.6874999999999998E-3</v>
      </c>
      <c r="J83" s="52">
        <f>SUM(C83:I83)</f>
        <v>2.3206018518518518E-2</v>
      </c>
      <c r="K83" s="37"/>
      <c r="L83" s="99"/>
    </row>
    <row r="84" spans="1:12" x14ac:dyDescent="0.2">
      <c r="A84" s="39">
        <v>37756</v>
      </c>
      <c r="B84" s="60" t="s">
        <v>76</v>
      </c>
      <c r="C84" s="62" t="s">
        <v>46</v>
      </c>
      <c r="D84" s="62" t="s">
        <v>46</v>
      </c>
      <c r="E84" s="62" t="s">
        <v>46</v>
      </c>
      <c r="F84" s="62" t="s">
        <v>46</v>
      </c>
      <c r="G84" s="62" t="s">
        <v>46</v>
      </c>
      <c r="H84" s="62" t="s">
        <v>46</v>
      </c>
      <c r="I84" s="62" t="s">
        <v>46</v>
      </c>
      <c r="J84" s="76">
        <v>1.9317129629629629E-2</v>
      </c>
      <c r="K84" s="37"/>
      <c r="L84" s="99"/>
    </row>
    <row r="85" spans="1:12" x14ac:dyDescent="0.2">
      <c r="A85" s="100">
        <v>35929</v>
      </c>
      <c r="B85" s="101" t="s">
        <v>77</v>
      </c>
      <c r="C85" s="90">
        <v>3.0787037037037037E-3</v>
      </c>
      <c r="D85" s="90">
        <v>1.7824074074074072E-3</v>
      </c>
      <c r="E85" s="90">
        <v>1.9907407407407408E-3</v>
      </c>
      <c r="F85" s="90">
        <v>1.25E-3</v>
      </c>
      <c r="G85" s="90">
        <v>2.3148148148148151E-3</v>
      </c>
      <c r="H85" s="90">
        <v>2.673611111111111E-3</v>
      </c>
      <c r="I85" s="90">
        <v>3.4027777777777784E-3</v>
      </c>
      <c r="J85" s="102">
        <f>SUM(C85:I85)</f>
        <v>1.6493055555555556E-2</v>
      </c>
      <c r="K85" s="103"/>
      <c r="L85" s="99"/>
    </row>
    <row r="86" spans="1:12" x14ac:dyDescent="0.2">
      <c r="A86" s="104">
        <v>36027</v>
      </c>
      <c r="B86" s="105" t="s">
        <v>77</v>
      </c>
      <c r="C86" s="106">
        <v>2.9166666666666668E-3</v>
      </c>
      <c r="D86" s="106">
        <v>1.8402777777777777E-3</v>
      </c>
      <c r="E86" s="106">
        <v>2.1064814814814813E-3</v>
      </c>
      <c r="F86" s="106">
        <v>1.1689814814814816E-3</v>
      </c>
      <c r="G86" s="106">
        <v>2.4421296296296296E-3</v>
      </c>
      <c r="H86" s="106">
        <v>2.7777777777777779E-3</v>
      </c>
      <c r="I86" s="106">
        <v>3.5995370370370369E-3</v>
      </c>
      <c r="J86" s="107">
        <f>SUM(C86:I86)</f>
        <v>1.6851851851851851E-2</v>
      </c>
      <c r="K86" s="108"/>
      <c r="L86" s="38"/>
    </row>
    <row r="87" spans="1:12" x14ac:dyDescent="0.2">
      <c r="A87" s="45">
        <v>36279</v>
      </c>
      <c r="B87" s="55" t="s">
        <v>77</v>
      </c>
      <c r="C87" s="56">
        <v>2.9861111111111113E-3</v>
      </c>
      <c r="D87" s="56">
        <v>1.9328703703703704E-3</v>
      </c>
      <c r="E87" s="56">
        <v>2.0370370370370373E-3</v>
      </c>
      <c r="F87" s="56">
        <v>1.25E-3</v>
      </c>
      <c r="G87" s="56">
        <v>2.5578703703703705E-3</v>
      </c>
      <c r="H87" s="56">
        <v>2.7893518518518519E-3</v>
      </c>
      <c r="I87" s="56">
        <v>3.5879629629629629E-3</v>
      </c>
      <c r="J87" s="107">
        <f>SUM(C87:I87)</f>
        <v>1.7141203703703704E-2</v>
      </c>
      <c r="K87" s="37"/>
      <c r="L87" s="38"/>
    </row>
    <row r="88" spans="1:12" x14ac:dyDescent="0.2">
      <c r="A88" s="39">
        <v>36657</v>
      </c>
      <c r="B88" s="53" t="s">
        <v>77</v>
      </c>
      <c r="C88" s="54"/>
      <c r="D88" s="54"/>
      <c r="E88" s="54"/>
      <c r="F88" s="54"/>
      <c r="G88" s="54"/>
      <c r="H88" s="54"/>
      <c r="I88" s="54"/>
      <c r="J88" s="36">
        <v>1.7430555555555557E-2</v>
      </c>
      <c r="K88" s="37"/>
      <c r="L88" s="109"/>
    </row>
    <row r="89" spans="1:12" x14ac:dyDescent="0.2">
      <c r="A89" s="39">
        <v>41807</v>
      </c>
      <c r="B89" s="40" t="s">
        <v>78</v>
      </c>
      <c r="C89" s="41">
        <v>4.1203703703703706E-3</v>
      </c>
      <c r="D89" s="41">
        <v>2.3032407407407407E-3</v>
      </c>
      <c r="E89" s="41">
        <v>3.5185185185185185E-3</v>
      </c>
      <c r="F89" s="41">
        <v>2.2337962962962967E-3</v>
      </c>
      <c r="G89" s="41">
        <v>4.0624999999999993E-3</v>
      </c>
      <c r="H89" s="41">
        <v>4.6412037037037038E-3</v>
      </c>
      <c r="I89" s="41">
        <v>6.3657407407407404E-3</v>
      </c>
      <c r="J89" s="42">
        <f>SUM(C89:I89)</f>
        <v>2.7245370370370368E-2</v>
      </c>
      <c r="K89" s="43"/>
    </row>
    <row r="90" spans="1:12" x14ac:dyDescent="0.2">
      <c r="A90" s="39">
        <v>36657</v>
      </c>
      <c r="B90" s="53" t="s">
        <v>79</v>
      </c>
      <c r="C90" s="54">
        <v>2.9050925925925928E-3</v>
      </c>
      <c r="D90" s="54">
        <v>1.8171296296296297E-3</v>
      </c>
      <c r="E90" s="54">
        <v>2.0949074074074073E-3</v>
      </c>
      <c r="F90" s="54">
        <v>1.4120370370370369E-3</v>
      </c>
      <c r="G90" s="54">
        <v>2.7546296296296294E-3</v>
      </c>
      <c r="H90" s="54">
        <v>2.7314814814814819E-3</v>
      </c>
      <c r="I90" s="54">
        <v>3.6226851851851854E-3</v>
      </c>
      <c r="J90" s="36">
        <f>SUM(C90:I90)</f>
        <v>1.7337962962962965E-2</v>
      </c>
      <c r="K90" s="37"/>
    </row>
    <row r="91" spans="1:12" x14ac:dyDescent="0.2">
      <c r="A91" s="39">
        <v>41807</v>
      </c>
      <c r="B91" s="40" t="s">
        <v>80</v>
      </c>
      <c r="C91" s="41">
        <v>2.7083333333333334E-3</v>
      </c>
      <c r="D91" s="41">
        <v>1.5856481481481479E-3</v>
      </c>
      <c r="E91" s="41">
        <v>1.9560185185185184E-3</v>
      </c>
      <c r="F91" s="41">
        <v>1.3194444444444443E-3</v>
      </c>
      <c r="G91" s="41">
        <v>2.4768518518518516E-3</v>
      </c>
      <c r="H91" s="41">
        <v>2.5578703703703705E-3</v>
      </c>
      <c r="I91" s="41">
        <v>3.4953703703703705E-3</v>
      </c>
      <c r="J91" s="42">
        <f>SUM(C91:I91)</f>
        <v>1.6099537037037037E-2</v>
      </c>
      <c r="K91" s="43"/>
    </row>
    <row r="92" spans="1:12" x14ac:dyDescent="0.2">
      <c r="A92" s="39">
        <v>36307</v>
      </c>
      <c r="B92" s="81" t="s">
        <v>81</v>
      </c>
      <c r="C92" s="110">
        <v>2.9050925925925928E-3</v>
      </c>
      <c r="D92" s="110">
        <v>2.1527777777777778E-3</v>
      </c>
      <c r="E92" s="110">
        <v>2.0949074074074073E-3</v>
      </c>
      <c r="F92" s="110">
        <v>1.2268518518518518E-3</v>
      </c>
      <c r="G92" s="110">
        <v>2.615740740740741E-3</v>
      </c>
      <c r="H92" s="110">
        <v>2.673611111111111E-3</v>
      </c>
      <c r="I92" s="110">
        <v>3.6111111111111114E-3</v>
      </c>
      <c r="J92" s="111">
        <f>SUM(C92:I92)</f>
        <v>1.7280092592592593E-2</v>
      </c>
      <c r="K92" s="43"/>
      <c r="L92" s="112"/>
    </row>
    <row r="93" spans="1:12" x14ac:dyDescent="0.2">
      <c r="A93" s="39">
        <v>36027</v>
      </c>
      <c r="B93" s="81" t="s">
        <v>82</v>
      </c>
      <c r="C93" s="82">
        <v>2.6967592592592594E-3</v>
      </c>
      <c r="D93" s="82">
        <v>1.9675925925925928E-3</v>
      </c>
      <c r="E93" s="82">
        <v>1.9212962962962962E-3</v>
      </c>
      <c r="F93" s="82">
        <v>1.261574074074074E-3</v>
      </c>
      <c r="G93" s="82">
        <v>2.4305555555555556E-3</v>
      </c>
      <c r="H93" s="82">
        <v>2.8009259259259259E-3</v>
      </c>
      <c r="I93" s="82">
        <v>3.5879629629629629E-3</v>
      </c>
      <c r="J93" s="83">
        <f>SUM(C93:I93)</f>
        <v>1.6666666666666666E-2</v>
      </c>
      <c r="K93" s="35"/>
      <c r="L93" s="38"/>
    </row>
    <row r="94" spans="1:12" x14ac:dyDescent="0.2">
      <c r="A94" s="39">
        <v>36307</v>
      </c>
      <c r="B94" s="81" t="s">
        <v>82</v>
      </c>
      <c r="C94" s="82"/>
      <c r="D94" s="82"/>
      <c r="E94" s="82"/>
      <c r="F94" s="82"/>
      <c r="G94" s="82"/>
      <c r="H94" s="82"/>
      <c r="I94" s="82"/>
      <c r="J94" s="83">
        <v>1.8402777777777778E-2</v>
      </c>
      <c r="K94" s="43"/>
    </row>
    <row r="95" spans="1:12" x14ac:dyDescent="0.2">
      <c r="A95" s="39">
        <v>36307</v>
      </c>
      <c r="B95" s="55" t="s">
        <v>83</v>
      </c>
      <c r="C95" s="88"/>
      <c r="D95" s="88"/>
      <c r="E95" s="88"/>
      <c r="F95" s="88"/>
      <c r="G95" s="88"/>
      <c r="H95" s="88"/>
      <c r="I95" s="88"/>
      <c r="J95" s="89">
        <v>1.8402777777777778E-2</v>
      </c>
      <c r="K95" s="43"/>
      <c r="L95" s="49"/>
    </row>
    <row r="96" spans="1:12" x14ac:dyDescent="0.2">
      <c r="A96" s="39">
        <v>39268</v>
      </c>
      <c r="B96" s="60" t="s">
        <v>84</v>
      </c>
      <c r="C96" s="84">
        <v>0.18402777777777779</v>
      </c>
      <c r="D96" s="84">
        <v>0.11041666666666666</v>
      </c>
      <c r="E96" s="84">
        <v>0.1361111111111111</v>
      </c>
      <c r="F96" s="84">
        <v>8.7499999999999994E-2</v>
      </c>
      <c r="G96" s="84">
        <v>0.16180555555555556</v>
      </c>
      <c r="H96" s="84">
        <v>0.20069444444444443</v>
      </c>
      <c r="I96" s="84">
        <v>0.23541666666666669</v>
      </c>
      <c r="J96" s="85" t="s">
        <v>85</v>
      </c>
      <c r="K96" s="86"/>
      <c r="L96" s="38"/>
    </row>
    <row r="97" spans="1:256" x14ac:dyDescent="0.2">
      <c r="A97" s="39">
        <v>38595</v>
      </c>
      <c r="B97" s="53" t="s">
        <v>86</v>
      </c>
      <c r="C97" s="113">
        <v>0.18680555555555556</v>
      </c>
      <c r="D97" s="113">
        <v>0.11666666666666665</v>
      </c>
      <c r="E97" s="113">
        <v>0.14166666666666666</v>
      </c>
      <c r="F97" s="113">
        <v>9.0277777777777776E-2</v>
      </c>
      <c r="G97" s="113">
        <v>0.16180555555555556</v>
      </c>
      <c r="H97" s="113">
        <v>0.19305555555555554</v>
      </c>
      <c r="I97" s="113">
        <v>0.22430555555555556</v>
      </c>
      <c r="J97" s="114" t="s">
        <v>87</v>
      </c>
      <c r="K97" s="115"/>
      <c r="L97"/>
    </row>
    <row r="98" spans="1:256" x14ac:dyDescent="0.2">
      <c r="A98" s="39">
        <v>40304</v>
      </c>
      <c r="B98" s="50" t="s">
        <v>88</v>
      </c>
      <c r="C98" s="51">
        <v>2.8819444444444444E-3</v>
      </c>
      <c r="D98" s="51">
        <v>1.9212962962962962E-3</v>
      </c>
      <c r="E98" s="51">
        <v>2.2337962962962967E-3</v>
      </c>
      <c r="F98" s="51">
        <v>1.3657407407407409E-3</v>
      </c>
      <c r="G98" s="51">
        <v>2.673611111111111E-3</v>
      </c>
      <c r="H98" s="51">
        <v>2.9861111111111113E-3</v>
      </c>
      <c r="I98" s="51">
        <v>4.0046296296296297E-3</v>
      </c>
      <c r="J98" s="52">
        <f t="shared" ref="J98:J104" si="5">SUM(C98:I98)</f>
        <v>1.8067129629629631E-2</v>
      </c>
      <c r="K98" s="37"/>
      <c r="L98" s="4"/>
    </row>
    <row r="99" spans="1:256" x14ac:dyDescent="0.2">
      <c r="A99" s="116">
        <v>40057</v>
      </c>
      <c r="B99" s="54" t="s">
        <v>89</v>
      </c>
      <c r="C99" s="54">
        <v>2.8935185185185188E-3</v>
      </c>
      <c r="D99" s="54">
        <v>2.0023148148148148E-3</v>
      </c>
      <c r="E99" s="54">
        <v>2.2106481481481478E-3</v>
      </c>
      <c r="F99" s="54">
        <v>1.2731481481481483E-3</v>
      </c>
      <c r="G99" s="54">
        <v>2.4768518518518516E-3</v>
      </c>
      <c r="H99" s="54">
        <v>2.7662037037037034E-3</v>
      </c>
      <c r="I99" s="54">
        <v>3.3217592592592591E-3</v>
      </c>
      <c r="J99" s="36">
        <f t="shared" si="5"/>
        <v>1.6944444444444443E-2</v>
      </c>
      <c r="K99" s="35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x14ac:dyDescent="0.2">
      <c r="A100" s="39">
        <v>40304</v>
      </c>
      <c r="B100" s="50" t="s">
        <v>89</v>
      </c>
      <c r="C100" s="51">
        <v>2.7314814814814819E-3</v>
      </c>
      <c r="D100" s="51">
        <v>1.8749999999999999E-3</v>
      </c>
      <c r="E100" s="51">
        <v>2.0833333333333333E-3</v>
      </c>
      <c r="F100" s="51">
        <v>1.1921296296296296E-3</v>
      </c>
      <c r="G100" s="51">
        <v>2.5231481481481481E-3</v>
      </c>
      <c r="H100" s="51">
        <v>2.7083333333333334E-3</v>
      </c>
      <c r="I100" s="51">
        <v>3.3101851851851851E-3</v>
      </c>
      <c r="J100" s="52">
        <f t="shared" si="5"/>
        <v>1.6423611111111111E-2</v>
      </c>
      <c r="K100" s="43"/>
    </row>
    <row r="101" spans="1:256" x14ac:dyDescent="0.2">
      <c r="A101" s="39">
        <v>40443</v>
      </c>
      <c r="B101" s="40" t="s">
        <v>89</v>
      </c>
      <c r="C101" s="41">
        <v>2.8472222222222219E-3</v>
      </c>
      <c r="D101" s="41">
        <v>2.0949074074074073E-3</v>
      </c>
      <c r="E101" s="41">
        <v>2.1643518518518518E-3</v>
      </c>
      <c r="F101" s="41">
        <v>1.2268518518518518E-3</v>
      </c>
      <c r="G101" s="41">
        <v>2.7430555555555559E-3</v>
      </c>
      <c r="H101" s="41">
        <v>2.8935185185185188E-3</v>
      </c>
      <c r="I101" s="41">
        <v>3.5995370370370369E-3</v>
      </c>
      <c r="J101" s="42">
        <f t="shared" si="5"/>
        <v>1.7569444444444447E-2</v>
      </c>
      <c r="K101" s="43"/>
      <c r="L101" s="38"/>
    </row>
    <row r="102" spans="1:256" x14ac:dyDescent="0.2">
      <c r="A102" s="39">
        <v>40702</v>
      </c>
      <c r="B102" s="40" t="s">
        <v>89</v>
      </c>
      <c r="C102" s="41">
        <v>2.8587962962962963E-3</v>
      </c>
      <c r="D102" s="41">
        <v>1.8287037037037037E-3</v>
      </c>
      <c r="E102" s="41">
        <v>2.1527777777777778E-3</v>
      </c>
      <c r="F102" s="41">
        <v>1.2731481481481483E-3</v>
      </c>
      <c r="G102" s="41">
        <v>2.4768518518518516E-3</v>
      </c>
      <c r="H102" s="41">
        <v>2.7893518518518519E-3</v>
      </c>
      <c r="I102" s="41">
        <v>3.3912037037037036E-3</v>
      </c>
      <c r="J102" s="42">
        <f t="shared" si="5"/>
        <v>1.6770833333333332E-2</v>
      </c>
      <c r="K102" s="43"/>
      <c r="L102" s="38"/>
    </row>
    <row r="103" spans="1:256" x14ac:dyDescent="0.2">
      <c r="A103" s="39">
        <v>40806</v>
      </c>
      <c r="B103" s="40" t="s">
        <v>89</v>
      </c>
      <c r="C103" s="41">
        <v>3.0208333333333333E-3</v>
      </c>
      <c r="D103" s="41">
        <v>2.1759259259259258E-3</v>
      </c>
      <c r="E103" s="41">
        <v>2.1412037037037038E-3</v>
      </c>
      <c r="F103" s="41">
        <v>1.2384259259259258E-3</v>
      </c>
      <c r="G103" s="41">
        <v>2.5000000000000001E-3</v>
      </c>
      <c r="H103" s="41">
        <v>2.8472222222222219E-3</v>
      </c>
      <c r="I103" s="41">
        <v>3.483796296296296E-3</v>
      </c>
      <c r="J103" s="42">
        <f t="shared" si="5"/>
        <v>1.7407407407407406E-2</v>
      </c>
      <c r="K103" s="43"/>
      <c r="L103" s="38"/>
    </row>
    <row r="104" spans="1:256" x14ac:dyDescent="0.2">
      <c r="A104" s="39">
        <v>42178</v>
      </c>
      <c r="B104" s="40" t="s">
        <v>89</v>
      </c>
      <c r="C104" s="41">
        <v>3.0902777777777777E-3</v>
      </c>
      <c r="D104" s="41">
        <v>2.0023148148148148E-3</v>
      </c>
      <c r="E104" s="41">
        <v>2.3032407407407407E-3</v>
      </c>
      <c r="F104" s="41">
        <v>1.25E-3</v>
      </c>
      <c r="G104" s="41">
        <v>2.7777777777777779E-3</v>
      </c>
      <c r="H104" s="41">
        <v>2.8356481481481483E-3</v>
      </c>
      <c r="I104" s="41">
        <v>3.6111111111111109E-3</v>
      </c>
      <c r="J104" s="42">
        <f t="shared" si="5"/>
        <v>1.787037037037037E-2</v>
      </c>
      <c r="K104" s="43"/>
      <c r="L104" s="38"/>
    </row>
    <row r="105" spans="1:256" x14ac:dyDescent="0.2">
      <c r="A105" s="39">
        <v>38595</v>
      </c>
      <c r="B105" s="50" t="s">
        <v>90</v>
      </c>
      <c r="C105" s="64">
        <v>0.17361111111111113</v>
      </c>
      <c r="D105" s="64">
        <v>0.10416666666666667</v>
      </c>
      <c r="E105" s="64">
        <v>0.12291666666666667</v>
      </c>
      <c r="F105" s="64">
        <v>6.8750000000000006E-2</v>
      </c>
      <c r="G105" s="64">
        <v>0.15069444444444444</v>
      </c>
      <c r="H105" s="64">
        <v>0.15902777777777777</v>
      </c>
      <c r="I105" s="64">
        <v>0.20624999999999999</v>
      </c>
      <c r="J105" s="65">
        <v>0.98541666666666661</v>
      </c>
      <c r="K105" s="35"/>
      <c r="L105" s="54"/>
    </row>
    <row r="106" spans="1:256" x14ac:dyDescent="0.2">
      <c r="A106" s="39">
        <v>38595</v>
      </c>
      <c r="B106" s="117" t="s">
        <v>91</v>
      </c>
      <c r="C106" s="64">
        <v>0.18888888888888888</v>
      </c>
      <c r="D106" s="64">
        <v>0.11944444444444445</v>
      </c>
      <c r="E106" s="64">
        <v>0.13472222222222222</v>
      </c>
      <c r="F106" s="64">
        <v>8.8888888888888892E-2</v>
      </c>
      <c r="G106" s="64">
        <v>0.16180555555555556</v>
      </c>
      <c r="H106" s="64">
        <v>0.18611111111111112</v>
      </c>
      <c r="I106" s="64">
        <v>0.22916666666666666</v>
      </c>
      <c r="J106" s="69" t="s">
        <v>92</v>
      </c>
      <c r="K106" s="37"/>
      <c r="L106" s="35"/>
    </row>
    <row r="107" spans="1:256" x14ac:dyDescent="0.2">
      <c r="A107" s="118">
        <v>36657</v>
      </c>
      <c r="B107" s="81" t="s">
        <v>93</v>
      </c>
      <c r="C107" s="82">
        <v>3.0787037037037037E-3</v>
      </c>
      <c r="D107" s="82">
        <v>1.8402777777777777E-3</v>
      </c>
      <c r="E107" s="82">
        <v>2.1643518518518518E-3</v>
      </c>
      <c r="F107" s="82">
        <v>1.3888888888888889E-3</v>
      </c>
      <c r="G107" s="82">
        <v>2.673611111111111E-3</v>
      </c>
      <c r="H107" s="82">
        <v>2.8935185185185188E-3</v>
      </c>
      <c r="I107" s="82">
        <v>3.7152777777777774E-3</v>
      </c>
      <c r="J107" s="83">
        <f t="shared" ref="J107:J117" si="6">SUM(C107:I107)</f>
        <v>1.7754629629629631E-2</v>
      </c>
      <c r="K107" s="37"/>
    </row>
    <row r="108" spans="1:256" x14ac:dyDescent="0.2">
      <c r="A108" s="118">
        <v>37756</v>
      </c>
      <c r="B108" s="53" t="s">
        <v>94</v>
      </c>
      <c r="C108" s="54">
        <v>2.8472222222222219E-3</v>
      </c>
      <c r="D108" s="54">
        <v>2.1412037037037038E-3</v>
      </c>
      <c r="E108" s="90">
        <v>2.1527777777777778E-3</v>
      </c>
      <c r="F108" s="54">
        <v>1.2384259259259258E-3</v>
      </c>
      <c r="G108" s="54">
        <v>2.627314814814815E-3</v>
      </c>
      <c r="H108" s="54">
        <v>2.9282407407407412E-3</v>
      </c>
      <c r="I108" s="54">
        <v>3.6805555555555554E-3</v>
      </c>
      <c r="J108" s="36">
        <f t="shared" si="6"/>
        <v>1.7615740740740741E-2</v>
      </c>
      <c r="K108" s="37"/>
      <c r="L108" s="38"/>
    </row>
    <row r="109" spans="1:256" x14ac:dyDescent="0.2">
      <c r="A109" s="39">
        <v>37861</v>
      </c>
      <c r="B109" s="60" t="s">
        <v>94</v>
      </c>
      <c r="C109" s="62">
        <v>2.8009259259259259E-3</v>
      </c>
      <c r="D109" s="62">
        <v>2.1527777777777778E-3</v>
      </c>
      <c r="E109" s="62">
        <v>2.1527777777777778E-3</v>
      </c>
      <c r="F109" s="62">
        <v>1.1921296296296296E-3</v>
      </c>
      <c r="G109" s="62">
        <v>2.6967592592592594E-3</v>
      </c>
      <c r="H109" s="62">
        <v>3.0555555555555557E-3</v>
      </c>
      <c r="I109" s="62">
        <v>3.7731481481481483E-3</v>
      </c>
      <c r="J109" s="36">
        <f t="shared" si="6"/>
        <v>1.7824074074074076E-2</v>
      </c>
      <c r="K109" s="63"/>
      <c r="L109" s="38"/>
    </row>
    <row r="110" spans="1:256" x14ac:dyDescent="0.2">
      <c r="A110" s="116">
        <v>40057</v>
      </c>
      <c r="B110" s="54" t="s">
        <v>95</v>
      </c>
      <c r="C110" s="57">
        <v>2.8009259259259259E-3</v>
      </c>
      <c r="D110" s="57">
        <v>2.0717592592592593E-3</v>
      </c>
      <c r="E110" s="57">
        <v>2.2106481481481478E-3</v>
      </c>
      <c r="F110" s="57">
        <v>1.2384259259259258E-3</v>
      </c>
      <c r="G110" s="57">
        <v>2.5578703703703705E-3</v>
      </c>
      <c r="H110" s="57">
        <v>2.8472222222222219E-3</v>
      </c>
      <c r="I110" s="57">
        <v>3.6342592592592594E-3</v>
      </c>
      <c r="J110" s="36">
        <f t="shared" si="6"/>
        <v>1.7361111111111108E-2</v>
      </c>
      <c r="K110" s="43"/>
    </row>
    <row r="111" spans="1:256" x14ac:dyDescent="0.2">
      <c r="A111" s="39">
        <v>42178</v>
      </c>
      <c r="B111" s="40" t="s">
        <v>96</v>
      </c>
      <c r="C111" s="41">
        <v>2.8009259259259259E-3</v>
      </c>
      <c r="D111" s="41">
        <v>1.9675925925925924E-3</v>
      </c>
      <c r="E111" s="41">
        <v>2.0254629629629629E-3</v>
      </c>
      <c r="F111" s="41">
        <v>1.1342592592592593E-3</v>
      </c>
      <c r="G111" s="41">
        <v>2.5578703703703705E-3</v>
      </c>
      <c r="H111" s="41">
        <v>2.5925925925925925E-3</v>
      </c>
      <c r="I111" s="41">
        <v>3.5069444444444445E-3</v>
      </c>
      <c r="J111" s="42">
        <f t="shared" si="6"/>
        <v>1.6585648148148148E-2</v>
      </c>
      <c r="K111" s="43"/>
    </row>
    <row r="112" spans="1:256" x14ac:dyDescent="0.2">
      <c r="A112" s="39">
        <v>37042</v>
      </c>
      <c r="B112" s="53" t="s">
        <v>97</v>
      </c>
      <c r="C112" s="54">
        <v>2.8124999999999999E-3</v>
      </c>
      <c r="D112" s="54">
        <v>1.8865740740740742E-3</v>
      </c>
      <c r="E112" s="54">
        <v>2.0717592592592593E-3</v>
      </c>
      <c r="F112" s="54">
        <v>1.3773148148148147E-3</v>
      </c>
      <c r="G112" s="54">
        <v>2.6041666666666665E-3</v>
      </c>
      <c r="H112" s="54">
        <v>2.9976851851851848E-3</v>
      </c>
      <c r="I112" s="54">
        <v>3.472222222222222E-3</v>
      </c>
      <c r="J112" s="36">
        <f t="shared" si="6"/>
        <v>1.7222222222222222E-2</v>
      </c>
      <c r="K112" s="37"/>
      <c r="L112" s="54"/>
    </row>
    <row r="113" spans="1:256" x14ac:dyDescent="0.2">
      <c r="A113" s="39">
        <v>37399</v>
      </c>
      <c r="B113" s="53" t="s">
        <v>97</v>
      </c>
      <c r="C113" s="54">
        <v>2.8935185185185188E-3</v>
      </c>
      <c r="D113" s="54">
        <v>1.7824074074074072E-3</v>
      </c>
      <c r="E113" s="54">
        <v>2.0370370370370373E-3</v>
      </c>
      <c r="F113" s="54">
        <v>1.261574074074074E-3</v>
      </c>
      <c r="G113" s="54">
        <v>2.5694444444444445E-3</v>
      </c>
      <c r="H113" s="54">
        <v>2.8240740740740739E-3</v>
      </c>
      <c r="I113" s="54">
        <v>3.4606481481481485E-3</v>
      </c>
      <c r="J113" s="36">
        <f t="shared" si="6"/>
        <v>1.6828703703703707E-2</v>
      </c>
      <c r="K113" s="35"/>
      <c r="L113" s="38"/>
    </row>
    <row r="114" spans="1:256" x14ac:dyDescent="0.2">
      <c r="A114" s="39">
        <v>37497</v>
      </c>
      <c r="B114" s="55" t="s">
        <v>97</v>
      </c>
      <c r="C114" s="88">
        <v>2.6967592592592594E-3</v>
      </c>
      <c r="D114" s="88">
        <v>1.689814814814815E-3</v>
      </c>
      <c r="E114" s="88">
        <v>1.9212962962962962E-3</v>
      </c>
      <c r="F114" s="88">
        <v>1.1689814814814816E-3</v>
      </c>
      <c r="G114" s="88">
        <v>2.4768518518518516E-3</v>
      </c>
      <c r="H114" s="88">
        <v>2.6504629629629625E-3</v>
      </c>
      <c r="I114" s="88">
        <v>3.3101851851851851E-3</v>
      </c>
      <c r="J114" s="36">
        <f t="shared" si="6"/>
        <v>1.5914351851851853E-2</v>
      </c>
      <c r="K114" s="43"/>
    </row>
    <row r="115" spans="1:256" x14ac:dyDescent="0.2">
      <c r="A115" s="39">
        <v>37756</v>
      </c>
      <c r="B115" s="53" t="s">
        <v>97</v>
      </c>
      <c r="C115" s="54">
        <v>2.8124999999999999E-3</v>
      </c>
      <c r="D115" s="54">
        <v>2.0486111111111113E-3</v>
      </c>
      <c r="E115" s="54">
        <v>2.0370370370370373E-3</v>
      </c>
      <c r="F115" s="54">
        <v>1.1689814814814816E-3</v>
      </c>
      <c r="G115" s="54">
        <v>2.615740740740741E-3</v>
      </c>
      <c r="H115" s="54">
        <v>2.8819444444444444E-3</v>
      </c>
      <c r="I115" s="54">
        <v>3.4606481481481485E-3</v>
      </c>
      <c r="J115" s="36">
        <f t="shared" si="6"/>
        <v>1.7025462962962964E-2</v>
      </c>
      <c r="K115" s="35"/>
      <c r="L115" s="38"/>
    </row>
    <row r="116" spans="1:256" x14ac:dyDescent="0.2">
      <c r="A116" s="118">
        <v>36657</v>
      </c>
      <c r="B116" s="53" t="s">
        <v>98</v>
      </c>
      <c r="C116" s="54">
        <v>2.9861111111111113E-3</v>
      </c>
      <c r="D116" s="93">
        <v>1.9907407407407408E-3</v>
      </c>
      <c r="E116" s="57">
        <v>2.0949074074074073E-3</v>
      </c>
      <c r="F116" s="57">
        <v>1.2731481481481483E-3</v>
      </c>
      <c r="G116" s="54">
        <v>2.5694444444444445E-3</v>
      </c>
      <c r="H116" s="54">
        <v>2.9166666666666668E-3</v>
      </c>
      <c r="I116" s="54">
        <v>3.472222222222222E-3</v>
      </c>
      <c r="J116" s="36">
        <f t="shared" si="6"/>
        <v>1.7303240740740741E-2</v>
      </c>
      <c r="K116" s="37"/>
      <c r="L116" s="4"/>
    </row>
    <row r="117" spans="1:256" x14ac:dyDescent="0.2">
      <c r="A117" s="39">
        <v>41807</v>
      </c>
      <c r="B117" s="40" t="s">
        <v>99</v>
      </c>
      <c r="C117" s="41">
        <v>3.5879629629629629E-3</v>
      </c>
      <c r="D117" s="41">
        <v>2.2453703703703702E-3</v>
      </c>
      <c r="E117" s="41">
        <v>3.1249999999999997E-3</v>
      </c>
      <c r="F117" s="41">
        <v>1.7824074074074072E-3</v>
      </c>
      <c r="G117" s="41">
        <v>3.5995370370370369E-3</v>
      </c>
      <c r="H117" s="41">
        <v>3.483796296296296E-3</v>
      </c>
      <c r="I117" s="41">
        <v>4.7800925925925919E-3</v>
      </c>
      <c r="J117" s="42">
        <f t="shared" si="6"/>
        <v>2.2604166666666665E-2</v>
      </c>
      <c r="K117" s="43"/>
    </row>
    <row r="118" spans="1:256" x14ac:dyDescent="0.2">
      <c r="A118" s="39">
        <v>38595</v>
      </c>
      <c r="B118" s="50" t="s">
        <v>100</v>
      </c>
      <c r="C118" s="64">
        <v>0.16388888888888889</v>
      </c>
      <c r="D118" s="64">
        <v>0.1173611111111111</v>
      </c>
      <c r="E118" s="64">
        <v>0.12291666666666667</v>
      </c>
      <c r="F118" s="64">
        <v>6.5972222222222224E-2</v>
      </c>
      <c r="G118" s="64">
        <v>0.15277777777777776</v>
      </c>
      <c r="H118" s="64">
        <v>0.17013888888888887</v>
      </c>
      <c r="I118" s="64">
        <v>0.20902777777777778</v>
      </c>
      <c r="J118" s="36">
        <v>1.6018518518518519E-2</v>
      </c>
      <c r="K118" s="43"/>
      <c r="L118" s="38"/>
    </row>
    <row r="119" spans="1:256" x14ac:dyDescent="0.2">
      <c r="A119" s="118">
        <v>36657</v>
      </c>
      <c r="B119" s="53" t="s">
        <v>101</v>
      </c>
      <c r="C119" s="54">
        <v>2.9166666666666668E-3</v>
      </c>
      <c r="D119" s="93">
        <v>1.9444444444444442E-3</v>
      </c>
      <c r="E119" s="57">
        <v>2.0370370370370373E-3</v>
      </c>
      <c r="F119" s="57">
        <v>1.261574074074074E-3</v>
      </c>
      <c r="G119" s="54">
        <v>2.4074074074074076E-3</v>
      </c>
      <c r="H119" s="54">
        <v>6.145833333333333E-3</v>
      </c>
      <c r="I119" s="54"/>
      <c r="J119" s="36">
        <f>SUM(C119:H119)</f>
        <v>1.6712962962962964E-2</v>
      </c>
      <c r="K119" s="37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x14ac:dyDescent="0.2">
      <c r="A120" s="39">
        <v>42178</v>
      </c>
      <c r="B120" s="55" t="s">
        <v>102</v>
      </c>
      <c r="C120" s="41">
        <v>2.9398148148148148E-3</v>
      </c>
      <c r="D120" s="41">
        <v>1.7013888888888888E-3</v>
      </c>
      <c r="E120" s="41">
        <v>2.1759259259259258E-3</v>
      </c>
      <c r="F120" s="41">
        <v>1.3078703703703703E-3</v>
      </c>
      <c r="G120" s="41">
        <v>2.5231481481481481E-3</v>
      </c>
      <c r="H120" s="41">
        <v>2.8124999999999999E-3</v>
      </c>
      <c r="I120" s="41">
        <v>3.8310185185185183E-3</v>
      </c>
      <c r="J120" s="42">
        <f>SUM(C120:I120)</f>
        <v>1.7291666666666667E-2</v>
      </c>
      <c r="K120" s="37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x14ac:dyDescent="0.2">
      <c r="A121" s="39">
        <v>38511</v>
      </c>
      <c r="B121" s="54" t="s">
        <v>103</v>
      </c>
      <c r="C121" s="54">
        <v>2.673611111111111E-3</v>
      </c>
      <c r="D121" s="54">
        <v>1.736111111111111E-3</v>
      </c>
      <c r="E121" s="54">
        <v>1.9791666666666668E-3</v>
      </c>
      <c r="F121" s="54">
        <v>1.1458333333333333E-3</v>
      </c>
      <c r="G121" s="54">
        <v>2.4652777777777776E-3</v>
      </c>
      <c r="H121" s="54">
        <v>2.9282407407407412E-3</v>
      </c>
      <c r="I121" s="54">
        <v>3.3564814814814811E-3</v>
      </c>
      <c r="J121" s="36">
        <f>SUM(C121:I121)</f>
        <v>1.6284722222222221E-2</v>
      </c>
      <c r="K121" s="43"/>
      <c r="L121" s="38"/>
      <c r="N121" s="4"/>
    </row>
    <row r="122" spans="1:256" x14ac:dyDescent="0.2">
      <c r="A122" s="39">
        <v>38595</v>
      </c>
      <c r="B122" s="50" t="s">
        <v>103</v>
      </c>
      <c r="C122" s="119">
        <v>0.15833333333333333</v>
      </c>
      <c r="D122" s="119">
        <v>9.8611111111111108E-2</v>
      </c>
      <c r="E122" s="119">
        <v>0.11597222222222221</v>
      </c>
      <c r="F122" s="119">
        <v>7.013888888888889E-2</v>
      </c>
      <c r="G122" s="119">
        <v>0.1388888888888889</v>
      </c>
      <c r="H122" s="119">
        <v>0.15277777777777776</v>
      </c>
      <c r="I122" s="119">
        <v>0.19652777777777777</v>
      </c>
      <c r="J122" s="36">
        <v>1.5520833333333333E-2</v>
      </c>
      <c r="K122" s="43"/>
      <c r="L122" s="38"/>
    </row>
    <row r="123" spans="1:256" x14ac:dyDescent="0.2">
      <c r="A123" s="39">
        <v>39982</v>
      </c>
      <c r="B123" s="50" t="s">
        <v>104</v>
      </c>
      <c r="C123" s="51">
        <v>3.3101851851851851E-3</v>
      </c>
      <c r="D123" s="51">
        <v>2.3842592592592591E-3</v>
      </c>
      <c r="E123" s="120">
        <v>2.4537037037037036E-3</v>
      </c>
      <c r="F123" s="51">
        <v>1.7708333333333332E-3</v>
      </c>
      <c r="G123" s="51">
        <v>3.1944444444444442E-3</v>
      </c>
      <c r="H123" s="51">
        <v>3.3333333333333335E-3</v>
      </c>
      <c r="I123" s="51">
        <v>4.6643518518518518E-3</v>
      </c>
      <c r="J123" s="52">
        <f t="shared" ref="J123:J130" si="7">SUM(C123:I123)</f>
        <v>2.1111111111111108E-2</v>
      </c>
      <c r="K123" s="37"/>
      <c r="L123" s="49"/>
    </row>
    <row r="124" spans="1:256" x14ac:dyDescent="0.2">
      <c r="A124" s="39">
        <v>40702</v>
      </c>
      <c r="B124" s="50" t="s">
        <v>104</v>
      </c>
      <c r="C124" s="41">
        <v>3.3912037037037036E-3</v>
      </c>
      <c r="D124" s="41">
        <v>2.7083333333333334E-3</v>
      </c>
      <c r="E124" s="41">
        <v>2.6620370370370374E-3</v>
      </c>
      <c r="F124" s="41">
        <v>1.689814814814815E-3</v>
      </c>
      <c r="G124" s="41">
        <v>3.37962962962963E-3</v>
      </c>
      <c r="H124" s="41">
        <v>3.5416666666666665E-3</v>
      </c>
      <c r="I124" s="41">
        <v>4.9537037037037041E-3</v>
      </c>
      <c r="J124" s="42">
        <f t="shared" si="7"/>
        <v>2.2326388888888889E-2</v>
      </c>
      <c r="K124" s="43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x14ac:dyDescent="0.2">
      <c r="A125" s="118">
        <v>39982</v>
      </c>
      <c r="B125" s="50" t="s">
        <v>105</v>
      </c>
      <c r="C125" s="51">
        <v>2.9166666666666668E-3</v>
      </c>
      <c r="D125" s="51">
        <v>1.8055555555555557E-3</v>
      </c>
      <c r="E125" s="120">
        <v>2.0949074074074073E-3</v>
      </c>
      <c r="F125" s="51">
        <v>1.25E-3</v>
      </c>
      <c r="G125" s="51">
        <v>2.5810185185185185E-3</v>
      </c>
      <c r="H125" s="51">
        <v>2.7777777777777779E-3</v>
      </c>
      <c r="I125" s="51">
        <v>3.6805555555555554E-3</v>
      </c>
      <c r="J125" s="52">
        <f t="shared" si="7"/>
        <v>1.7106481481481483E-2</v>
      </c>
      <c r="K125" s="37"/>
    </row>
    <row r="126" spans="1:256" x14ac:dyDescent="0.2">
      <c r="A126" s="116">
        <v>40057</v>
      </c>
      <c r="B126" s="54" t="s">
        <v>105</v>
      </c>
      <c r="C126" s="54">
        <v>3.1018518518518522E-3</v>
      </c>
      <c r="D126" s="54">
        <v>1.9444444444444442E-3</v>
      </c>
      <c r="E126" s="54">
        <v>2.2916666666666667E-3</v>
      </c>
      <c r="F126" s="54">
        <v>1.3425925925925925E-3</v>
      </c>
      <c r="G126" s="54">
        <v>2.673611111111111E-3</v>
      </c>
      <c r="H126" s="54">
        <v>3.0092592592592588E-3</v>
      </c>
      <c r="I126" s="54">
        <v>3.7847222222222223E-3</v>
      </c>
      <c r="J126" s="36">
        <f t="shared" si="7"/>
        <v>1.8148148148148149E-2</v>
      </c>
      <c r="K126" s="37"/>
    </row>
    <row r="127" spans="1:256" x14ac:dyDescent="0.2">
      <c r="A127" s="121">
        <v>40304</v>
      </c>
      <c r="B127" s="122" t="s">
        <v>105</v>
      </c>
      <c r="C127" s="51">
        <v>2.8819444444444444E-3</v>
      </c>
      <c r="D127" s="51">
        <v>1.9328703703703704E-3</v>
      </c>
      <c r="E127" s="51"/>
      <c r="F127" s="51">
        <v>3.2638888888888891E-3</v>
      </c>
      <c r="G127" s="51">
        <v>2.5000000000000001E-3</v>
      </c>
      <c r="H127" s="51">
        <v>2.7083333333333334E-3</v>
      </c>
      <c r="I127" s="51">
        <v>3.5648148148148154E-3</v>
      </c>
      <c r="J127" s="52">
        <f t="shared" si="7"/>
        <v>1.6851851851851854E-2</v>
      </c>
      <c r="K127" s="35"/>
    </row>
    <row r="128" spans="1:256" x14ac:dyDescent="0.2">
      <c r="A128" s="39">
        <v>40702</v>
      </c>
      <c r="B128" s="40" t="s">
        <v>106</v>
      </c>
      <c r="C128" s="41">
        <v>3.1481481481481482E-3</v>
      </c>
      <c r="D128" s="41">
        <v>1.9328703703703704E-3</v>
      </c>
      <c r="E128" s="41">
        <v>2.2222222222222222E-3</v>
      </c>
      <c r="F128" s="41">
        <v>1.3310185185185185E-3</v>
      </c>
      <c r="G128" s="41">
        <v>2.685185185185185E-3</v>
      </c>
      <c r="H128" s="41">
        <v>2.8703703703703708E-3</v>
      </c>
      <c r="I128" s="41">
        <v>3.7731481481481483E-3</v>
      </c>
      <c r="J128" s="42">
        <f t="shared" si="7"/>
        <v>1.7962962962962962E-2</v>
      </c>
      <c r="K128" s="43"/>
      <c r="L128"/>
    </row>
    <row r="129" spans="1:256" x14ac:dyDescent="0.2">
      <c r="A129" s="39">
        <v>39980</v>
      </c>
      <c r="B129" s="40" t="s">
        <v>107</v>
      </c>
      <c r="C129" s="41">
        <v>3.0208333333333333E-3</v>
      </c>
      <c r="D129" s="41">
        <v>1.9212962962962962E-3</v>
      </c>
      <c r="E129" s="41">
        <v>2.3379629629629631E-3</v>
      </c>
      <c r="F129" s="41">
        <v>1.3657407407407409E-3</v>
      </c>
      <c r="G129" s="41">
        <v>2.7893518518518519E-3</v>
      </c>
      <c r="H129" s="41">
        <v>3.1018518518518522E-3</v>
      </c>
      <c r="I129" s="41">
        <v>3.9004629629629632E-3</v>
      </c>
      <c r="J129" s="42">
        <f t="shared" si="7"/>
        <v>1.8437500000000002E-2</v>
      </c>
      <c r="K129" s="43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x14ac:dyDescent="0.2">
      <c r="A130" s="116">
        <v>40057</v>
      </c>
      <c r="B130" s="56" t="s">
        <v>107</v>
      </c>
      <c r="C130" s="57">
        <v>3.0671296296296297E-3</v>
      </c>
      <c r="D130" s="57">
        <v>2.1527777777777778E-3</v>
      </c>
      <c r="E130" s="57">
        <v>2.4189814814814816E-3</v>
      </c>
      <c r="F130" s="57">
        <v>1.4120370370370369E-3</v>
      </c>
      <c r="G130" s="57">
        <v>2.7083333333333334E-3</v>
      </c>
      <c r="H130" s="57">
        <v>3.1944444444444442E-3</v>
      </c>
      <c r="I130" s="57">
        <v>4.1435185185185186E-3</v>
      </c>
      <c r="J130" s="59">
        <f t="shared" si="7"/>
        <v>1.9097222222222224E-2</v>
      </c>
      <c r="K130" s="43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x14ac:dyDescent="0.2">
      <c r="A131" s="39">
        <v>38595</v>
      </c>
      <c r="B131" s="56" t="s">
        <v>108</v>
      </c>
      <c r="C131" s="119">
        <v>0.18194444444444444</v>
      </c>
      <c r="D131" s="119">
        <v>0.11944444444444445</v>
      </c>
      <c r="E131" s="119">
        <v>0.13819444444444443</v>
      </c>
      <c r="F131" s="119">
        <v>8.2638888888888887E-2</v>
      </c>
      <c r="G131" s="119">
        <v>0.16250000000000001</v>
      </c>
      <c r="H131" s="119">
        <v>0.1875</v>
      </c>
      <c r="I131" s="119">
        <v>0.23541666666666669</v>
      </c>
      <c r="J131" s="59">
        <v>1.8460648148148146E-2</v>
      </c>
      <c r="K131" s="43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x14ac:dyDescent="0.2">
      <c r="A132" s="39">
        <v>40304</v>
      </c>
      <c r="B132" s="40" t="s">
        <v>109</v>
      </c>
      <c r="C132" s="41">
        <v>3.1828703703703702E-3</v>
      </c>
      <c r="D132" s="41">
        <v>2.6041666666666665E-3</v>
      </c>
      <c r="E132" s="41">
        <v>2.5347222222222221E-3</v>
      </c>
      <c r="F132" s="41">
        <v>1.7013888888888892E-3</v>
      </c>
      <c r="G132" s="41">
        <v>3.0208333333333333E-3</v>
      </c>
      <c r="H132" s="41">
        <v>3.2754629629629631E-3</v>
      </c>
      <c r="I132" s="41">
        <v>4.4212962962962956E-3</v>
      </c>
      <c r="J132" s="42">
        <f t="shared" ref="J132:J137" si="8">SUM(C132:I132)</f>
        <v>2.074074074074074E-2</v>
      </c>
      <c r="K132" s="43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x14ac:dyDescent="0.2">
      <c r="A133" s="39">
        <v>34454</v>
      </c>
      <c r="B133" s="55" t="s">
        <v>110</v>
      </c>
      <c r="C133" s="57">
        <v>2.5347222222222221E-3</v>
      </c>
      <c r="D133" s="57">
        <v>3.7499999999999999E-3</v>
      </c>
      <c r="E133" s="57"/>
      <c r="F133" s="57">
        <v>1.1805555555555556E-3</v>
      </c>
      <c r="G133" s="57">
        <v>2.2916666666666667E-3</v>
      </c>
      <c r="H133" s="57">
        <v>2.685185185185185E-3</v>
      </c>
      <c r="I133" s="57">
        <v>3.5648148148148154E-3</v>
      </c>
      <c r="J133" s="59">
        <f t="shared" si="8"/>
        <v>1.6006944444444442E-2</v>
      </c>
      <c r="K133" s="4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x14ac:dyDescent="0.2">
      <c r="A134" s="39">
        <v>37042</v>
      </c>
      <c r="B134" s="55" t="s">
        <v>111</v>
      </c>
      <c r="C134" s="57">
        <v>2.7662037037037034E-3</v>
      </c>
      <c r="D134" s="57">
        <v>2.0486111111111113E-3</v>
      </c>
      <c r="E134" s="57">
        <v>1.9560185185185184E-3</v>
      </c>
      <c r="F134" s="57">
        <v>1.3310185185185185E-3</v>
      </c>
      <c r="G134" s="57">
        <v>2.4305555555555556E-3</v>
      </c>
      <c r="H134" s="57">
        <v>2.8587962962962963E-3</v>
      </c>
      <c r="I134" s="57">
        <v>3.37962962962963E-3</v>
      </c>
      <c r="J134" s="59">
        <f t="shared" si="8"/>
        <v>1.6770833333333332E-2</v>
      </c>
      <c r="K134" s="43"/>
    </row>
    <row r="135" spans="1:256" x14ac:dyDescent="0.2">
      <c r="A135" s="39">
        <v>36363</v>
      </c>
      <c r="B135" s="55" t="s">
        <v>112</v>
      </c>
      <c r="C135" s="57">
        <v>2.8703703703703708E-3</v>
      </c>
      <c r="D135" s="57">
        <v>2.0949074074074073E-3</v>
      </c>
      <c r="E135" s="57">
        <v>3.4490740740740745E-3</v>
      </c>
      <c r="F135" s="57"/>
      <c r="G135" s="57">
        <v>2.5462962962962961E-3</v>
      </c>
      <c r="H135" s="57">
        <v>2.8587962962962963E-3</v>
      </c>
      <c r="I135" s="57">
        <v>3.6574074074074074E-3</v>
      </c>
      <c r="J135" s="59">
        <f t="shared" si="8"/>
        <v>1.7476851851851855E-2</v>
      </c>
      <c r="K135" s="43"/>
      <c r="L135" s="3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x14ac:dyDescent="0.2">
      <c r="A136" s="39">
        <v>39982</v>
      </c>
      <c r="B136" s="40" t="s">
        <v>113</v>
      </c>
      <c r="C136" s="41">
        <v>2.5694444444444445E-3</v>
      </c>
      <c r="D136" s="41">
        <v>1.4930555555555556E-3</v>
      </c>
      <c r="E136" s="41">
        <v>1.9675925925925928E-3</v>
      </c>
      <c r="F136" s="41">
        <v>1.0995370370370371E-3</v>
      </c>
      <c r="G136" s="41">
        <v>2.3148148148148151E-3</v>
      </c>
      <c r="H136" s="41">
        <v>2.6041666666666665E-3</v>
      </c>
      <c r="I136" s="41">
        <v>3.3449074074074071E-3</v>
      </c>
      <c r="J136" s="42">
        <f t="shared" si="8"/>
        <v>1.5393518518518518E-2</v>
      </c>
      <c r="K136" s="43"/>
      <c r="L136" s="4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x14ac:dyDescent="0.2">
      <c r="A137" s="39">
        <v>40702</v>
      </c>
      <c r="B137" s="40" t="s">
        <v>114</v>
      </c>
      <c r="C137" s="41">
        <v>3.4953703703703705E-3</v>
      </c>
      <c r="D137" s="41">
        <v>2.3379629629629631E-3</v>
      </c>
      <c r="E137" s="41">
        <v>2.5694444444444445E-3</v>
      </c>
      <c r="F137" s="41">
        <v>1.7013888888888892E-3</v>
      </c>
      <c r="G137" s="41">
        <v>2.8240740740740739E-3</v>
      </c>
      <c r="H137" s="41">
        <v>3.3101851851851851E-3</v>
      </c>
      <c r="I137" s="41">
        <v>4.31712962962963E-3</v>
      </c>
      <c r="J137" s="42">
        <f t="shared" si="8"/>
        <v>2.0555555555555556E-2</v>
      </c>
      <c r="K137" s="43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x14ac:dyDescent="0.2">
      <c r="A138" s="39">
        <v>40806</v>
      </c>
      <c r="B138" s="40" t="s">
        <v>114</v>
      </c>
      <c r="C138" s="41"/>
      <c r="D138" s="41"/>
      <c r="E138" s="41"/>
      <c r="F138" s="41"/>
      <c r="G138" s="41"/>
      <c r="H138" s="41"/>
      <c r="I138" s="41"/>
      <c r="J138" s="42">
        <v>2.1354166666666664E-2</v>
      </c>
      <c r="K138" s="43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x14ac:dyDescent="0.2">
      <c r="A139" s="39">
        <v>37756</v>
      </c>
      <c r="B139" s="55" t="s">
        <v>115</v>
      </c>
      <c r="C139" s="57" t="s">
        <v>46</v>
      </c>
      <c r="D139" s="57" t="s">
        <v>46</v>
      </c>
      <c r="E139" s="57" t="s">
        <v>46</v>
      </c>
      <c r="F139" s="57" t="s">
        <v>46</v>
      </c>
      <c r="G139" s="57" t="s">
        <v>46</v>
      </c>
      <c r="H139" s="57" t="s">
        <v>46</v>
      </c>
      <c r="I139" s="57" t="s">
        <v>46</v>
      </c>
      <c r="J139" s="59">
        <v>2.0405092592592593E-2</v>
      </c>
      <c r="K139" s="43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x14ac:dyDescent="0.2">
      <c r="A140" s="39">
        <v>38511</v>
      </c>
      <c r="B140" s="56" t="s">
        <v>116</v>
      </c>
      <c r="C140" s="57">
        <v>2.7083333333333334E-3</v>
      </c>
      <c r="D140" s="57">
        <v>1.7476851851851852E-3</v>
      </c>
      <c r="E140" s="57">
        <v>1.9675925925925928E-3</v>
      </c>
      <c r="F140" s="57">
        <v>1.1226851851851851E-3</v>
      </c>
      <c r="G140" s="57">
        <v>2.4537037037037036E-3</v>
      </c>
      <c r="H140" s="57">
        <v>2.5810185185185185E-3</v>
      </c>
      <c r="I140" s="57">
        <v>3.3449074074074071E-3</v>
      </c>
      <c r="J140" s="59">
        <f t="shared" ref="J140:J147" si="9">SUM(C140:I140)</f>
        <v>1.5925925925925927E-2</v>
      </c>
      <c r="K140" s="43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x14ac:dyDescent="0.2">
      <c r="A141" s="39">
        <v>39982</v>
      </c>
      <c r="B141" s="40" t="s">
        <v>116</v>
      </c>
      <c r="C141" s="41">
        <v>2.5115740740740741E-3</v>
      </c>
      <c r="D141" s="41">
        <v>1.6319444444444445E-3</v>
      </c>
      <c r="E141" s="41">
        <v>1.9212962962962962E-3</v>
      </c>
      <c r="F141" s="41">
        <v>1.0995370370370371E-3</v>
      </c>
      <c r="G141" s="41">
        <v>2.2800925925925927E-3</v>
      </c>
      <c r="H141" s="41">
        <v>2.615740740740741E-3</v>
      </c>
      <c r="I141" s="41">
        <v>3.2638888888888891E-3</v>
      </c>
      <c r="J141" s="42">
        <f t="shared" si="9"/>
        <v>1.5324074074074075E-2</v>
      </c>
      <c r="K141" s="43"/>
    </row>
    <row r="142" spans="1:256" x14ac:dyDescent="0.2">
      <c r="A142" s="39">
        <v>40304</v>
      </c>
      <c r="B142" s="40" t="s">
        <v>117</v>
      </c>
      <c r="C142" s="41">
        <v>3.0555555555555557E-3</v>
      </c>
      <c r="D142" s="41">
        <v>2.1296296296296298E-3</v>
      </c>
      <c r="E142" s="41">
        <v>2.3148148148148151E-3</v>
      </c>
      <c r="F142" s="41">
        <v>1.3888888888888889E-3</v>
      </c>
      <c r="G142" s="41">
        <v>2.6620370370370374E-3</v>
      </c>
      <c r="H142" s="41">
        <v>3.0902777777777782E-3</v>
      </c>
      <c r="I142" s="41">
        <v>3.8773148148148143E-3</v>
      </c>
      <c r="J142" s="42">
        <f t="shared" si="9"/>
        <v>1.8518518518518517E-2</v>
      </c>
      <c r="K142" s="43"/>
    </row>
    <row r="143" spans="1:256" x14ac:dyDescent="0.2">
      <c r="A143" s="39">
        <v>40304</v>
      </c>
      <c r="B143" s="40" t="s">
        <v>118</v>
      </c>
      <c r="C143" s="41">
        <v>3.2060185185185191E-3</v>
      </c>
      <c r="D143" s="41">
        <v>2.4074074074074076E-3</v>
      </c>
      <c r="E143" s="41">
        <v>2.4652777777777776E-3</v>
      </c>
      <c r="F143" s="41">
        <v>1.5625000000000001E-3</v>
      </c>
      <c r="G143" s="41">
        <v>2.8819444444444444E-3</v>
      </c>
      <c r="H143" s="41">
        <v>3.1481481481481482E-3</v>
      </c>
      <c r="I143" s="41">
        <v>4.0393518518518521E-3</v>
      </c>
      <c r="J143" s="42">
        <f t="shared" si="9"/>
        <v>1.9710648148148147E-2</v>
      </c>
      <c r="K143" s="43"/>
    </row>
    <row r="144" spans="1:256" x14ac:dyDescent="0.2">
      <c r="A144" s="39">
        <v>36083</v>
      </c>
      <c r="B144" s="55" t="s">
        <v>119</v>
      </c>
      <c r="C144" s="57">
        <v>3.7615740740740739E-3</v>
      </c>
      <c r="D144" s="57">
        <v>2.7199074074074074E-3</v>
      </c>
      <c r="E144" s="57">
        <v>3.1018518518518522E-3</v>
      </c>
      <c r="F144" s="57">
        <v>2.1527777777777778E-3</v>
      </c>
      <c r="G144" s="57">
        <v>3.472222222222222E-3</v>
      </c>
      <c r="H144" s="57">
        <v>4.8032407407407407E-3</v>
      </c>
      <c r="I144" s="57">
        <v>5.7291666666666671E-3</v>
      </c>
      <c r="J144" s="59">
        <f t="shared" si="9"/>
        <v>2.5740740740740741E-2</v>
      </c>
      <c r="K144" s="43"/>
      <c r="L144" s="4"/>
    </row>
    <row r="145" spans="1:13" s="124" customFormat="1" x14ac:dyDescent="0.2">
      <c r="A145" s="39">
        <v>35565</v>
      </c>
      <c r="B145" s="55" t="s">
        <v>120</v>
      </c>
      <c r="C145" s="57">
        <v>3.2870370370370367E-3</v>
      </c>
      <c r="D145" s="57">
        <v>2.0486111111111113E-3</v>
      </c>
      <c r="E145" s="57">
        <v>2.3842592592592591E-3</v>
      </c>
      <c r="F145" s="57">
        <v>1.6319444444444445E-3</v>
      </c>
      <c r="G145" s="57">
        <v>2.8240740740740739E-3</v>
      </c>
      <c r="H145" s="57">
        <v>3.6111111111111114E-3</v>
      </c>
      <c r="I145" s="57">
        <v>4.6527777777777774E-3</v>
      </c>
      <c r="J145" s="59">
        <f t="shared" si="9"/>
        <v>2.0439814814814813E-2</v>
      </c>
      <c r="K145" s="43"/>
      <c r="L145" s="123"/>
    </row>
    <row r="146" spans="1:13" x14ac:dyDescent="0.2">
      <c r="A146" s="39">
        <v>36027</v>
      </c>
      <c r="B146" s="55" t="s">
        <v>120</v>
      </c>
      <c r="C146" s="57">
        <v>3.2291666666666666E-3</v>
      </c>
      <c r="D146" s="57">
        <v>2.1990740740740742E-3</v>
      </c>
      <c r="E146" s="57">
        <v>2.5115740740740741E-3</v>
      </c>
      <c r="F146" s="57">
        <v>1.6087962962962963E-3</v>
      </c>
      <c r="G146" s="57">
        <v>2.7314814814814819E-3</v>
      </c>
      <c r="H146" s="57">
        <v>3.1134259259259257E-3</v>
      </c>
      <c r="I146" s="57">
        <v>3.9814814814814817E-3</v>
      </c>
      <c r="J146" s="59">
        <f t="shared" si="9"/>
        <v>1.9375E-2</v>
      </c>
      <c r="K146" s="43"/>
      <c r="L146" s="125"/>
    </row>
    <row r="147" spans="1:13" x14ac:dyDescent="0.2">
      <c r="A147" s="39"/>
      <c r="B147" s="55"/>
      <c r="C147" s="79">
        <v>2.615740740740741E-3</v>
      </c>
      <c r="D147" s="79">
        <v>1.7592592592592592E-3</v>
      </c>
      <c r="E147" s="79">
        <v>1.7824074074074072E-3</v>
      </c>
      <c r="F147" s="79">
        <v>1.1111111111111111E-3</v>
      </c>
      <c r="G147" s="79">
        <v>2.1412037037037038E-3</v>
      </c>
      <c r="H147" s="79">
        <v>2.5925925925925925E-3</v>
      </c>
      <c r="I147" s="79">
        <v>3.1365740740740742E-3</v>
      </c>
      <c r="J147" s="80">
        <f t="shared" si="9"/>
        <v>1.5138888888888889E-2</v>
      </c>
      <c r="K147" s="126">
        <f>SUM(J146+J147)</f>
        <v>3.4513888888888886E-2</v>
      </c>
      <c r="L147" s="44"/>
    </row>
    <row r="148" spans="1:13" x14ac:dyDescent="0.2">
      <c r="A148" s="39"/>
      <c r="B148" s="40"/>
      <c r="C148" s="41"/>
      <c r="D148" s="41"/>
      <c r="E148" s="41"/>
      <c r="F148" s="41"/>
      <c r="G148" s="41"/>
      <c r="H148" s="41"/>
      <c r="I148" s="41"/>
      <c r="J148" s="42"/>
      <c r="K148" s="43"/>
      <c r="L148" s="38"/>
    </row>
    <row r="149" spans="1:13" x14ac:dyDescent="0.2">
      <c r="A149" s="118"/>
      <c r="B149" s="127"/>
      <c r="C149" s="128"/>
      <c r="D149" s="128"/>
      <c r="E149" s="128"/>
      <c r="F149" s="128"/>
      <c r="G149" s="128"/>
      <c r="H149" s="128"/>
      <c r="I149" s="128"/>
      <c r="J149" s="129"/>
      <c r="K149" s="130"/>
      <c r="L149" s="38"/>
    </row>
    <row r="150" spans="1:13" x14ac:dyDescent="0.2">
      <c r="A150" s="131"/>
      <c r="B150" s="132" t="s">
        <v>121</v>
      </c>
      <c r="C150" s="133"/>
      <c r="D150" s="133"/>
      <c r="E150" s="133"/>
      <c r="F150" s="133"/>
      <c r="G150" s="133"/>
      <c r="H150" s="133"/>
      <c r="I150" s="133"/>
      <c r="J150" s="134"/>
      <c r="K150" s="32"/>
      <c r="L150" s="38"/>
    </row>
    <row r="151" spans="1:13" x14ac:dyDescent="0.2">
      <c r="A151" s="45"/>
      <c r="B151" s="135" t="s">
        <v>122</v>
      </c>
      <c r="C151" s="136">
        <v>2.3495370370370371E-3</v>
      </c>
      <c r="D151" s="137">
        <v>2.9745370370370373E-3</v>
      </c>
      <c r="E151" s="128"/>
      <c r="F151" s="82">
        <v>1.0416666666666667E-3</v>
      </c>
      <c r="G151" s="74">
        <v>1.5509259259259261E-3</v>
      </c>
      <c r="H151" s="110">
        <v>2.1990740740740742E-3</v>
      </c>
      <c r="I151" s="110">
        <v>3.1018518518518522E-3</v>
      </c>
      <c r="J151" s="111">
        <f t="shared" ref="J151:J157" si="10">SUM(C151:I151)</f>
        <v>1.3217592592592593E-2</v>
      </c>
      <c r="K151" s="48"/>
      <c r="L151" s="38"/>
    </row>
    <row r="152" spans="1:13" x14ac:dyDescent="0.2">
      <c r="A152" s="39">
        <v>42178</v>
      </c>
      <c r="B152" s="40" t="s">
        <v>123</v>
      </c>
      <c r="C152" s="41">
        <v>2.8472222222222223E-3</v>
      </c>
      <c r="D152" s="41">
        <v>1.7824074074074075E-3</v>
      </c>
      <c r="E152" s="41">
        <v>2.3495370370370371E-3</v>
      </c>
      <c r="F152" s="41">
        <v>1.4814814814814814E-3</v>
      </c>
      <c r="G152" s="41">
        <v>3.0555555555555557E-3</v>
      </c>
      <c r="H152" s="41">
        <v>3.1944444444444446E-3</v>
      </c>
      <c r="I152" s="41">
        <v>3.9351851851851848E-3</v>
      </c>
      <c r="J152" s="42">
        <f t="shared" si="10"/>
        <v>1.8645833333333334E-2</v>
      </c>
      <c r="K152" s="48"/>
      <c r="L152" s="38"/>
    </row>
    <row r="153" spans="1:13" x14ac:dyDescent="0.2">
      <c r="A153" s="121">
        <v>36279</v>
      </c>
      <c r="B153" s="138" t="s">
        <v>124</v>
      </c>
      <c r="C153" s="139">
        <v>2.3148148148148151E-3</v>
      </c>
      <c r="D153" s="140">
        <v>1.5740740740740741E-3</v>
      </c>
      <c r="E153" s="140">
        <v>1.7013888888888892E-3</v>
      </c>
      <c r="F153" s="139">
        <v>1.0416666666666667E-3</v>
      </c>
      <c r="G153" s="139">
        <v>2.2106481481481478E-3</v>
      </c>
      <c r="H153" s="139">
        <v>2.3032407407407407E-3</v>
      </c>
      <c r="I153" s="139">
        <v>2.9976851851851848E-3</v>
      </c>
      <c r="J153" s="141">
        <f t="shared" si="10"/>
        <v>1.4143518518518519E-2</v>
      </c>
      <c r="K153" s="142"/>
      <c r="L153" s="38"/>
    </row>
    <row r="154" spans="1:13" x14ac:dyDescent="0.2">
      <c r="A154" s="45"/>
      <c r="B154" s="143"/>
      <c r="C154" s="82">
        <v>2.6967592592592594E-3</v>
      </c>
      <c r="D154" s="144">
        <v>1.689814814814815E-3</v>
      </c>
      <c r="E154" s="144">
        <v>1.7708333333333332E-3</v>
      </c>
      <c r="F154" s="144">
        <v>1.0648148148148147E-3</v>
      </c>
      <c r="G154" s="144">
        <v>2.3726851851851851E-3</v>
      </c>
      <c r="H154" s="82">
        <v>2.3842592592592591E-3</v>
      </c>
      <c r="I154" s="144">
        <v>2.9282407407407412E-3</v>
      </c>
      <c r="J154" s="145">
        <f t="shared" si="10"/>
        <v>1.4907407407407407E-2</v>
      </c>
      <c r="K154" s="146">
        <f>SUM(J153+J154)</f>
        <v>2.9050925925925924E-2</v>
      </c>
      <c r="L154" s="54"/>
    </row>
    <row r="155" spans="1:13" x14ac:dyDescent="0.2">
      <c r="A155" s="104">
        <v>36307</v>
      </c>
      <c r="B155" s="135" t="s">
        <v>124</v>
      </c>
      <c r="C155" s="110">
        <v>2.1875000000000002E-3</v>
      </c>
      <c r="D155" s="110">
        <v>1.4930555555555556E-3</v>
      </c>
      <c r="E155" s="110">
        <v>1.689814814814815E-3</v>
      </c>
      <c r="F155" s="110">
        <v>9.8379629629629642E-4</v>
      </c>
      <c r="G155" s="136">
        <v>2.0949074074074073E-3</v>
      </c>
      <c r="H155" s="137">
        <v>5.4861111111111117E-3</v>
      </c>
      <c r="I155" s="128"/>
      <c r="J155" s="83">
        <f t="shared" si="10"/>
        <v>1.3935185185185186E-2</v>
      </c>
      <c r="K155" s="48"/>
      <c r="L155" s="36"/>
    </row>
    <row r="156" spans="1:13" x14ac:dyDescent="0.2">
      <c r="A156" s="121">
        <v>37042</v>
      </c>
      <c r="B156" s="138" t="s">
        <v>124</v>
      </c>
      <c r="C156" s="139">
        <v>2.1527777777777778E-3</v>
      </c>
      <c r="D156" s="139">
        <v>1.6435185185185183E-3</v>
      </c>
      <c r="E156" s="139">
        <v>1.5740740740740741E-3</v>
      </c>
      <c r="F156" s="139">
        <v>9.6064814814814808E-4</v>
      </c>
      <c r="G156" s="147">
        <v>2.0949074074074073E-3</v>
      </c>
      <c r="H156" s="137">
        <v>5.3125000000000004E-3</v>
      </c>
      <c r="I156" s="128"/>
      <c r="J156" s="83">
        <f t="shared" si="10"/>
        <v>1.3738425925925925E-2</v>
      </c>
      <c r="K156" s="142"/>
      <c r="L156" s="36"/>
    </row>
    <row r="157" spans="1:13" x14ac:dyDescent="0.2">
      <c r="A157" s="45"/>
      <c r="B157" s="148"/>
      <c r="C157" s="137">
        <v>2.5578703703703705E-3</v>
      </c>
      <c r="D157" s="137">
        <v>1.6087962962962963E-3</v>
      </c>
      <c r="E157" s="137">
        <v>1.7013888888888892E-3</v>
      </c>
      <c r="F157" s="137">
        <v>1.0300925925925926E-3</v>
      </c>
      <c r="G157" s="137">
        <v>2.1527777777777778E-3</v>
      </c>
      <c r="H157" s="136">
        <v>2.4189814814814816E-3</v>
      </c>
      <c r="I157" s="136">
        <v>2.9166666666666668E-3</v>
      </c>
      <c r="J157" s="83">
        <f t="shared" si="10"/>
        <v>1.4386574074074076E-2</v>
      </c>
      <c r="K157" s="149">
        <f>SUM(J156+J157)</f>
        <v>2.8125000000000001E-2</v>
      </c>
      <c r="L157" s="1"/>
      <c r="M157" s="1"/>
    </row>
    <row r="158" spans="1:13" x14ac:dyDescent="0.2">
      <c r="A158" s="39">
        <v>37756</v>
      </c>
      <c r="B158" s="55" t="s">
        <v>124</v>
      </c>
      <c r="C158" s="54" t="s">
        <v>46</v>
      </c>
      <c r="D158" s="54" t="s">
        <v>46</v>
      </c>
      <c r="E158" s="54" t="s">
        <v>46</v>
      </c>
      <c r="F158" s="54" t="s">
        <v>46</v>
      </c>
      <c r="G158" s="54" t="s">
        <v>46</v>
      </c>
      <c r="H158" s="54" t="s">
        <v>46</v>
      </c>
      <c r="I158" s="54" t="s">
        <v>46</v>
      </c>
      <c r="J158" s="36">
        <v>1.3888888888888888E-2</v>
      </c>
      <c r="K158" s="37"/>
      <c r="L158" s="1"/>
      <c r="M158" s="1"/>
    </row>
    <row r="159" spans="1:13" x14ac:dyDescent="0.2">
      <c r="A159" s="100">
        <v>37796</v>
      </c>
      <c r="B159" s="150" t="s">
        <v>124</v>
      </c>
      <c r="C159" s="54">
        <v>2.3958333333333336E-3</v>
      </c>
      <c r="D159" s="54">
        <v>1.6087962962962963E-3</v>
      </c>
      <c r="E159" s="54">
        <v>1.7245370370370372E-3</v>
      </c>
      <c r="F159" s="54">
        <v>1.0416666666666667E-3</v>
      </c>
      <c r="G159" s="54">
        <v>2.2222222222222222E-3</v>
      </c>
      <c r="H159" s="54">
        <v>2.4537037037037036E-3</v>
      </c>
      <c r="I159" s="54">
        <v>3.1597222222222222E-3</v>
      </c>
      <c r="J159" s="36">
        <f t="shared" ref="J159:J179" si="11">SUM(C159:I159)</f>
        <v>1.4606481481481482E-2</v>
      </c>
      <c r="K159" s="151"/>
      <c r="L159" s="38"/>
    </row>
    <row r="160" spans="1:13" x14ac:dyDescent="0.2">
      <c r="A160" s="45"/>
      <c r="B160" s="152"/>
      <c r="C160" s="54">
        <v>2.7893518518518519E-3</v>
      </c>
      <c r="D160" s="54">
        <v>1.8865740740740742E-3</v>
      </c>
      <c r="E160" s="54">
        <v>1.8634259259259261E-3</v>
      </c>
      <c r="F160" s="54">
        <v>1.0995370370370371E-3</v>
      </c>
      <c r="G160" s="54">
        <v>2.3726851851851851E-3</v>
      </c>
      <c r="H160" s="54">
        <v>2.4421296296296296E-3</v>
      </c>
      <c r="I160" s="54">
        <v>3.0208333333333333E-3</v>
      </c>
      <c r="J160" s="36">
        <f t="shared" si="11"/>
        <v>1.5474537037037038E-2</v>
      </c>
      <c r="K160" s="151">
        <f>SUM(J159+J160)</f>
        <v>3.0081018518518521E-2</v>
      </c>
      <c r="L160" s="38"/>
    </row>
    <row r="161" spans="1:12" x14ac:dyDescent="0.2">
      <c r="A161" s="39">
        <v>41807</v>
      </c>
      <c r="B161" s="40" t="s">
        <v>125</v>
      </c>
      <c r="C161" s="41">
        <v>2.3495370370370371E-3</v>
      </c>
      <c r="D161" s="41">
        <v>1.4351851851851854E-3</v>
      </c>
      <c r="E161" s="41">
        <v>1.9212962962962962E-3</v>
      </c>
      <c r="F161" s="41">
        <v>1.1342592592592591E-3</v>
      </c>
      <c r="G161" s="41">
        <v>2.2222222222222222E-3</v>
      </c>
      <c r="H161" s="41">
        <v>2.685185185185185E-3</v>
      </c>
      <c r="I161" s="41">
        <v>3.1597222222222222E-3</v>
      </c>
      <c r="J161" s="42">
        <f t="shared" si="11"/>
        <v>1.4907407407407406E-2</v>
      </c>
      <c r="K161" s="43"/>
      <c r="L161" s="38"/>
    </row>
    <row r="162" spans="1:12" x14ac:dyDescent="0.2">
      <c r="A162" s="39">
        <v>40304</v>
      </c>
      <c r="B162" s="101" t="s">
        <v>126</v>
      </c>
      <c r="C162" s="41">
        <v>2.6388888888888885E-3</v>
      </c>
      <c r="D162" s="41">
        <v>1.6203703703703703E-3</v>
      </c>
      <c r="E162" s="41">
        <v>1.9675925925925928E-3</v>
      </c>
      <c r="F162" s="41">
        <v>1.2152777777777778E-3</v>
      </c>
      <c r="G162" s="41">
        <v>2.2453703703703702E-3</v>
      </c>
      <c r="H162" s="41"/>
      <c r="I162" s="41">
        <v>6.0648148148148145E-3</v>
      </c>
      <c r="J162" s="42">
        <f t="shared" si="11"/>
        <v>1.5752314814814816E-2</v>
      </c>
      <c r="K162" s="43"/>
      <c r="L162" s="38"/>
    </row>
    <row r="163" spans="1:12" x14ac:dyDescent="0.2">
      <c r="A163" s="39"/>
      <c r="B163" s="55"/>
      <c r="C163" s="41">
        <v>2.8472222222222219E-3</v>
      </c>
      <c r="D163" s="41">
        <v>1.7476851851851852E-3</v>
      </c>
      <c r="E163" s="41">
        <v>2.0486111111111113E-3</v>
      </c>
      <c r="F163" s="41">
        <v>1.1689814814814816E-3</v>
      </c>
      <c r="G163" s="41">
        <v>2.5000000000000001E-3</v>
      </c>
      <c r="H163" s="41"/>
      <c r="I163" s="41">
        <v>6.1111111111111114E-3</v>
      </c>
      <c r="J163" s="42">
        <f t="shared" si="11"/>
        <v>1.6423611111111111E-2</v>
      </c>
      <c r="K163" s="107">
        <f>SUM(J162:J163)</f>
        <v>3.2175925925925927E-2</v>
      </c>
      <c r="L163" s="38"/>
    </row>
    <row r="164" spans="1:12" x14ac:dyDescent="0.2">
      <c r="A164" s="153">
        <v>36307</v>
      </c>
      <c r="B164" s="154" t="s">
        <v>127</v>
      </c>
      <c r="C164" s="140">
        <v>2.2337962962962967E-3</v>
      </c>
      <c r="D164" s="140">
        <v>1.5162037037037036E-3</v>
      </c>
      <c r="E164" s="140">
        <v>1.7013888888888892E-3</v>
      </c>
      <c r="F164" s="140">
        <v>1.0300925925925926E-3</v>
      </c>
      <c r="G164" s="140">
        <v>1.9212962962962962E-3</v>
      </c>
      <c r="H164" s="140">
        <v>2.3495370370370371E-3</v>
      </c>
      <c r="I164" s="140">
        <v>3.0439814814814821E-3</v>
      </c>
      <c r="J164" s="155">
        <f t="shared" si="11"/>
        <v>1.3796296296296298E-2</v>
      </c>
      <c r="K164" s="156"/>
      <c r="L164" s="38"/>
    </row>
    <row r="165" spans="1:12" x14ac:dyDescent="0.2">
      <c r="A165" s="45"/>
      <c r="B165" s="148"/>
      <c r="C165" s="137">
        <v>2.5000000000000001E-3</v>
      </c>
      <c r="D165" s="82">
        <v>1.712962962962963E-3</v>
      </c>
      <c r="E165" s="137">
        <v>1.7708333333333332E-3</v>
      </c>
      <c r="F165" s="137">
        <v>1.0300925925925926E-3</v>
      </c>
      <c r="G165" s="137">
        <v>2.0949074074074073E-3</v>
      </c>
      <c r="H165" s="137">
        <v>2.4189814814814816E-3</v>
      </c>
      <c r="I165" s="137">
        <v>3.0324074074074073E-3</v>
      </c>
      <c r="J165" s="36">
        <f t="shared" si="11"/>
        <v>1.4560185185185186E-2</v>
      </c>
      <c r="K165" s="149">
        <f>SUM(J164+J165)</f>
        <v>2.8356481481481483E-2</v>
      </c>
      <c r="L165" s="38"/>
    </row>
    <row r="166" spans="1:12" x14ac:dyDescent="0.2">
      <c r="A166" s="39">
        <v>41807</v>
      </c>
      <c r="B166" s="40" t="s">
        <v>128</v>
      </c>
      <c r="C166" s="41">
        <v>2.7314814814814819E-3</v>
      </c>
      <c r="D166" s="41">
        <v>1.689814814814815E-3</v>
      </c>
      <c r="E166" s="41">
        <v>2.0949074074074073E-3</v>
      </c>
      <c r="F166" s="41">
        <v>1.3888888888888889E-3</v>
      </c>
      <c r="G166" s="41">
        <v>2.2222222222222222E-3</v>
      </c>
      <c r="H166" s="41">
        <v>2.8472222222222219E-3</v>
      </c>
      <c r="I166" s="41">
        <v>3.5995370370370369E-3</v>
      </c>
      <c r="J166" s="42">
        <f t="shared" si="11"/>
        <v>1.6574074074074074E-2</v>
      </c>
      <c r="K166" s="43"/>
      <c r="L166" s="38"/>
    </row>
    <row r="167" spans="1:12" x14ac:dyDescent="0.2">
      <c r="A167" s="39">
        <v>42178</v>
      </c>
      <c r="B167" s="40" t="s">
        <v>128</v>
      </c>
      <c r="C167" s="41">
        <v>2.9976851851851853E-3</v>
      </c>
      <c r="D167" s="41">
        <v>2.0949074074074073E-3</v>
      </c>
      <c r="E167" s="41">
        <v>2.3726851851851851E-3</v>
      </c>
      <c r="F167" s="41">
        <v>1.3888888888888889E-3</v>
      </c>
      <c r="G167" s="41">
        <v>2.5231481481481481E-3</v>
      </c>
      <c r="H167" s="41">
        <v>3.0787037037037037E-3</v>
      </c>
      <c r="I167" s="41">
        <v>4.1203703703703706E-3</v>
      </c>
      <c r="J167" s="42">
        <f t="shared" si="11"/>
        <v>1.8576388888888889E-2</v>
      </c>
      <c r="K167" s="43"/>
      <c r="L167" s="38"/>
    </row>
    <row r="168" spans="1:12" x14ac:dyDescent="0.2">
      <c r="A168" s="39">
        <v>41807</v>
      </c>
      <c r="B168" s="101" t="s">
        <v>129</v>
      </c>
      <c r="C168" s="41">
        <v>2.5000000000000001E-3</v>
      </c>
      <c r="D168" s="41">
        <v>1.6087962962962963E-3</v>
      </c>
      <c r="E168" s="41">
        <v>1.8287037037037037E-3</v>
      </c>
      <c r="F168" s="41">
        <v>1.0763888888888889E-3</v>
      </c>
      <c r="G168" s="41">
        <v>2.2222222222222222E-3</v>
      </c>
      <c r="H168" s="41">
        <v>2.4305555555555556E-3</v>
      </c>
      <c r="I168" s="41">
        <v>3.3101851851851851E-3</v>
      </c>
      <c r="J168" s="42">
        <f t="shared" si="11"/>
        <v>1.4976851851851852E-2</v>
      </c>
      <c r="K168" s="43"/>
      <c r="L168" s="36"/>
    </row>
    <row r="169" spans="1:12" x14ac:dyDescent="0.2">
      <c r="A169" s="39"/>
      <c r="B169" s="55"/>
      <c r="C169" s="41">
        <v>2.9166666666666668E-3</v>
      </c>
      <c r="D169" s="41">
        <v>1.6782407407407406E-3</v>
      </c>
      <c r="E169" s="41">
        <v>2.0023148148148148E-3</v>
      </c>
      <c r="F169" s="41">
        <v>1.1342592592592591E-3</v>
      </c>
      <c r="G169" s="41">
        <v>2.4074074074074076E-3</v>
      </c>
      <c r="H169" s="41">
        <v>2.488425925925926E-3</v>
      </c>
      <c r="I169" s="41">
        <v>3.3101851851851851E-3</v>
      </c>
      <c r="J169" s="42">
        <f t="shared" si="11"/>
        <v>1.59375E-2</v>
      </c>
      <c r="K169" s="107">
        <f>SUM(J168:J169)</f>
        <v>3.0914351851851853E-2</v>
      </c>
      <c r="L169" s="36"/>
    </row>
    <row r="170" spans="1:12" x14ac:dyDescent="0.2">
      <c r="A170" s="153">
        <v>36657</v>
      </c>
      <c r="B170" s="154" t="s">
        <v>130</v>
      </c>
      <c r="C170" s="157">
        <v>3.9004629629629632E-3</v>
      </c>
      <c r="D170" s="158"/>
      <c r="E170" s="158">
        <v>1.7824074074074072E-3</v>
      </c>
      <c r="F170" s="140">
        <v>1.1111111111111111E-3</v>
      </c>
      <c r="G170" s="140">
        <v>1.9444444444444442E-3</v>
      </c>
      <c r="H170" s="140">
        <v>2.4652777777777776E-3</v>
      </c>
      <c r="I170" s="140">
        <v>3.0787037037037037E-3</v>
      </c>
      <c r="J170" s="155">
        <f t="shared" si="11"/>
        <v>1.4282407407407407E-2</v>
      </c>
      <c r="K170" s="156"/>
      <c r="L170" s="36"/>
    </row>
    <row r="171" spans="1:12" x14ac:dyDescent="0.2">
      <c r="A171" s="45"/>
      <c r="B171" s="148"/>
      <c r="C171" s="137">
        <v>2.627314814814815E-3</v>
      </c>
      <c r="D171" s="137">
        <v>1.5509259259259261E-3</v>
      </c>
      <c r="E171" s="137">
        <v>1.7245370370370372E-3</v>
      </c>
      <c r="F171" s="137">
        <v>1.1226851851851851E-3</v>
      </c>
      <c r="G171" s="137">
        <v>1.9791666666666668E-3</v>
      </c>
      <c r="H171" s="137">
        <v>2.3842592592592591E-3</v>
      </c>
      <c r="I171" s="137">
        <v>2.9398148148148148E-3</v>
      </c>
      <c r="J171" s="36">
        <f t="shared" si="11"/>
        <v>1.4328703703703705E-2</v>
      </c>
      <c r="K171" s="149">
        <f>SUM(J170+J171)</f>
        <v>2.8611111111111111E-2</v>
      </c>
      <c r="L171" s="36"/>
    </row>
    <row r="172" spans="1:12" x14ac:dyDescent="0.2">
      <c r="A172" s="104">
        <v>37042</v>
      </c>
      <c r="B172" s="135" t="s">
        <v>130</v>
      </c>
      <c r="C172" s="82">
        <v>2.4189814814814816E-3</v>
      </c>
      <c r="D172" s="110">
        <v>1.5740740740740741E-3</v>
      </c>
      <c r="E172" s="110">
        <v>1.736111111111111E-3</v>
      </c>
      <c r="F172" s="110">
        <v>1.1921296296296296E-3</v>
      </c>
      <c r="G172" s="136">
        <v>4.4907407407407405E-3</v>
      </c>
      <c r="H172" s="123"/>
      <c r="I172" s="159">
        <v>3.37962962962963E-3</v>
      </c>
      <c r="J172" s="107">
        <f t="shared" si="11"/>
        <v>1.4791666666666667E-2</v>
      </c>
      <c r="K172" s="48"/>
    </row>
    <row r="173" spans="1:12" x14ac:dyDescent="0.2">
      <c r="A173" s="153">
        <v>37399</v>
      </c>
      <c r="B173" s="150" t="s">
        <v>130</v>
      </c>
      <c r="C173" s="54">
        <v>2.4189814814814816E-3</v>
      </c>
      <c r="D173" s="54">
        <v>1.4699074074074074E-3</v>
      </c>
      <c r="E173" s="54">
        <v>1.736111111111111E-3</v>
      </c>
      <c r="F173" s="54">
        <v>1.1111111111111111E-3</v>
      </c>
      <c r="G173" s="54">
        <v>1.9444444444444442E-3</v>
      </c>
      <c r="H173" s="56">
        <v>2.3726851851851851E-3</v>
      </c>
      <c r="I173" s="54">
        <v>3.0671296296296297E-3</v>
      </c>
      <c r="J173" s="36">
        <f t="shared" si="11"/>
        <v>1.4120370370370372E-2</v>
      </c>
      <c r="K173" s="37"/>
    </row>
    <row r="174" spans="1:12" x14ac:dyDescent="0.2">
      <c r="A174" s="104"/>
      <c r="B174" s="55"/>
      <c r="C174" s="54">
        <v>2.6967592592592594E-3</v>
      </c>
      <c r="D174" s="54">
        <v>1.4930555555555556E-3</v>
      </c>
      <c r="E174" s="54">
        <v>1.8287037037037037E-3</v>
      </c>
      <c r="F174" s="54">
        <v>1.1226851851851851E-3</v>
      </c>
      <c r="G174" s="54">
        <v>2.1759259259259258E-3</v>
      </c>
      <c r="H174" s="54">
        <v>2.3263888888888887E-3</v>
      </c>
      <c r="I174" s="54">
        <v>3.0092592592592588E-3</v>
      </c>
      <c r="J174" s="36">
        <f t="shared" si="11"/>
        <v>1.4652777777777777E-2</v>
      </c>
      <c r="K174" s="151">
        <f>SUM(J173+J174)</f>
        <v>2.8773148148148148E-2</v>
      </c>
    </row>
    <row r="175" spans="1:12" x14ac:dyDescent="0.2">
      <c r="A175" s="104">
        <v>37497</v>
      </c>
      <c r="B175" s="55" t="s">
        <v>130</v>
      </c>
      <c r="C175" s="54">
        <v>2.2916666666666667E-3</v>
      </c>
      <c r="D175" s="54">
        <v>1.4351851851851854E-3</v>
      </c>
      <c r="E175" s="54">
        <v>1.6550925925925926E-3</v>
      </c>
      <c r="F175" s="54">
        <v>1.0300925925925926E-3</v>
      </c>
      <c r="G175" s="54">
        <v>1.8865740740740742E-3</v>
      </c>
      <c r="H175" s="54">
        <v>2.2453703703703702E-3</v>
      </c>
      <c r="I175" s="54">
        <v>2.8124999999999999E-3</v>
      </c>
      <c r="J175" s="36">
        <f t="shared" si="11"/>
        <v>1.335648148148148E-2</v>
      </c>
      <c r="K175" s="151"/>
    </row>
    <row r="176" spans="1:12" x14ac:dyDescent="0.2">
      <c r="A176" s="100">
        <v>37861</v>
      </c>
      <c r="B176" s="150" t="s">
        <v>130</v>
      </c>
      <c r="C176" s="54">
        <v>2.3958333333333336E-3</v>
      </c>
      <c r="D176" s="54">
        <v>1.5162037037037036E-3</v>
      </c>
      <c r="E176" s="54">
        <v>1.7476851851851852E-3</v>
      </c>
      <c r="F176" s="54">
        <v>1.0995370370370371E-3</v>
      </c>
      <c r="G176" s="54">
        <v>1.9907407407407408E-3</v>
      </c>
      <c r="H176" s="54">
        <v>2.3611111111111111E-3</v>
      </c>
      <c r="I176" s="54">
        <v>2.9629629629629628E-3</v>
      </c>
      <c r="J176" s="36">
        <f t="shared" si="11"/>
        <v>1.4074074074074074E-2</v>
      </c>
      <c r="K176" s="151"/>
    </row>
    <row r="177" spans="1:12" x14ac:dyDescent="0.2">
      <c r="A177" s="45" t="s">
        <v>46</v>
      </c>
      <c r="B177" s="152"/>
      <c r="C177" s="54">
        <v>2.7199074074074074E-3</v>
      </c>
      <c r="D177" s="54">
        <v>1.5740740740740741E-3</v>
      </c>
      <c r="E177" s="54">
        <v>1.7939814814814815E-3</v>
      </c>
      <c r="F177" s="54">
        <v>1.1226851851851851E-3</v>
      </c>
      <c r="G177" s="54">
        <v>2.1296296296296298E-3</v>
      </c>
      <c r="H177" s="54">
        <v>2.3726851851851851E-3</v>
      </c>
      <c r="I177" s="54">
        <v>2.9513888888888888E-3</v>
      </c>
      <c r="J177" s="36">
        <f t="shared" si="11"/>
        <v>1.4664351851851852E-2</v>
      </c>
      <c r="K177" s="151">
        <f>J176+J177</f>
        <v>2.8738425925925924E-2</v>
      </c>
    </row>
    <row r="178" spans="1:12" x14ac:dyDescent="0.2">
      <c r="A178" s="153">
        <v>38511</v>
      </c>
      <c r="B178" s="150" t="s">
        <v>130</v>
      </c>
      <c r="C178" s="54">
        <v>2.4189814814814816E-3</v>
      </c>
      <c r="D178" s="54">
        <v>1.5625000000000001E-3</v>
      </c>
      <c r="E178" s="54">
        <v>1.736111111111111E-3</v>
      </c>
      <c r="F178" s="54">
        <v>1.0648148148148147E-3</v>
      </c>
      <c r="G178" s="54">
        <v>2.0023148148148148E-3</v>
      </c>
      <c r="H178" s="54">
        <v>2.3958333333333336E-3</v>
      </c>
      <c r="I178" s="54">
        <v>2.9513888888888888E-3</v>
      </c>
      <c r="J178" s="36">
        <f t="shared" si="11"/>
        <v>1.4131944444444444E-2</v>
      </c>
      <c r="K178" s="35"/>
      <c r="L178" s="38"/>
    </row>
    <row r="179" spans="1:12" x14ac:dyDescent="0.2">
      <c r="A179" s="104"/>
      <c r="B179" s="55"/>
      <c r="C179" s="54">
        <v>2.673611111111111E-3</v>
      </c>
      <c r="D179" s="54">
        <v>1.712962962962963E-3</v>
      </c>
      <c r="E179" s="54">
        <v>1.8287037037037037E-3</v>
      </c>
      <c r="F179" s="54">
        <v>1.0763888888888889E-3</v>
      </c>
      <c r="G179" s="54">
        <v>2.1643518518518518E-3</v>
      </c>
      <c r="H179" s="54">
        <v>2.3958333333333336E-3</v>
      </c>
      <c r="I179" s="54">
        <v>2.9282407407407412E-3</v>
      </c>
      <c r="J179" s="36">
        <f t="shared" si="11"/>
        <v>1.4780092592592593E-2</v>
      </c>
      <c r="K179" s="36">
        <f>SUM(J178+J179)</f>
        <v>2.8912037037037035E-2</v>
      </c>
      <c r="L179" s="38"/>
    </row>
    <row r="180" spans="1:12" x14ac:dyDescent="0.2">
      <c r="A180" s="39">
        <v>38595</v>
      </c>
      <c r="B180" s="160" t="s">
        <v>130</v>
      </c>
      <c r="C180" s="84">
        <v>0.14374999999999999</v>
      </c>
      <c r="D180" s="84">
        <v>9.2361111111111116E-2</v>
      </c>
      <c r="E180" s="84">
        <v>0.10416666666666667</v>
      </c>
      <c r="F180" s="84">
        <v>6.3194444444444442E-2</v>
      </c>
      <c r="G180" s="84">
        <v>0.11666666666666665</v>
      </c>
      <c r="H180" s="84">
        <v>0.14166666666666666</v>
      </c>
      <c r="I180" s="84">
        <v>0.17708333333333334</v>
      </c>
      <c r="J180" s="161" t="s">
        <v>131</v>
      </c>
      <c r="K180" s="161"/>
      <c r="L180" s="38"/>
    </row>
    <row r="181" spans="1:12" x14ac:dyDescent="0.2">
      <c r="A181" s="38" t="s">
        <v>46</v>
      </c>
      <c r="B181" s="44"/>
      <c r="C181" s="84">
        <v>0.15833333333333333</v>
      </c>
      <c r="D181" s="84">
        <v>9.6527777777777768E-2</v>
      </c>
      <c r="E181" s="84">
        <v>0.10625</v>
      </c>
      <c r="F181" s="84">
        <v>6.3194444444444442E-2</v>
      </c>
      <c r="G181" s="84">
        <v>0.125</v>
      </c>
      <c r="H181" s="84">
        <v>0.14027777777777778</v>
      </c>
      <c r="I181" s="84">
        <v>0.17083333333333331</v>
      </c>
      <c r="J181" s="161" t="s">
        <v>132</v>
      </c>
      <c r="K181" s="161" t="s">
        <v>133</v>
      </c>
      <c r="L181" s="38"/>
    </row>
    <row r="182" spans="1:12" x14ac:dyDescent="0.2">
      <c r="A182" s="39">
        <v>39268</v>
      </c>
      <c r="B182" s="38" t="s">
        <v>130</v>
      </c>
      <c r="C182" s="84">
        <v>0.15347222222222223</v>
      </c>
      <c r="D182" s="84">
        <v>9.0277777777777776E-2</v>
      </c>
      <c r="E182" s="84">
        <v>0.10902777777777778</v>
      </c>
      <c r="F182" s="84">
        <v>7.0833333333333331E-2</v>
      </c>
      <c r="G182" s="84">
        <v>0.12430555555555556</v>
      </c>
      <c r="H182" s="84">
        <v>0.15208333333333332</v>
      </c>
      <c r="I182" s="84">
        <v>0.18055555555555555</v>
      </c>
      <c r="J182" s="85" t="s">
        <v>134</v>
      </c>
      <c r="K182" s="161"/>
      <c r="L182" s="38"/>
    </row>
    <row r="183" spans="1:12" x14ac:dyDescent="0.2">
      <c r="A183" s="39">
        <v>39584</v>
      </c>
      <c r="B183" s="162" t="s">
        <v>130</v>
      </c>
      <c r="C183" s="163">
        <v>0.16111111111111112</v>
      </c>
      <c r="D183" s="163">
        <v>9.0972222222222218E-2</v>
      </c>
      <c r="E183" s="163">
        <v>0.11388888888888889</v>
      </c>
      <c r="F183" s="163">
        <v>7.2222222222222229E-2</v>
      </c>
      <c r="G183" s="163">
        <v>0.13055555555555556</v>
      </c>
      <c r="H183" s="163">
        <v>0.15277777777777776</v>
      </c>
      <c r="I183" s="163">
        <v>0.1986111111111111</v>
      </c>
      <c r="J183" s="164" t="s">
        <v>135</v>
      </c>
      <c r="K183" s="165"/>
      <c r="L183" s="38"/>
    </row>
    <row r="184" spans="1:12" x14ac:dyDescent="0.2">
      <c r="A184" s="39"/>
      <c r="B184" s="55"/>
      <c r="C184" s="163">
        <v>0.17083333333333331</v>
      </c>
      <c r="D184" s="163">
        <v>9.1666666666666674E-2</v>
      </c>
      <c r="E184" s="163">
        <v>0.1125</v>
      </c>
      <c r="F184" s="163">
        <v>7.013888888888889E-2</v>
      </c>
      <c r="G184" s="163">
        <v>0.1388888888888889</v>
      </c>
      <c r="H184" s="163">
        <v>0.14791666666666667</v>
      </c>
      <c r="I184" s="163">
        <v>0.19097222222222221</v>
      </c>
      <c r="J184" s="164" t="s">
        <v>136</v>
      </c>
      <c r="K184" s="165" t="s">
        <v>137</v>
      </c>
      <c r="L184" s="38"/>
    </row>
    <row r="185" spans="1:12" x14ac:dyDescent="0.2">
      <c r="A185" s="116">
        <v>40057</v>
      </c>
      <c r="B185" s="54" t="s">
        <v>130</v>
      </c>
      <c r="C185" s="54">
        <v>2.5810185185185185E-3</v>
      </c>
      <c r="D185" s="54">
        <v>1.6319444444444445E-3</v>
      </c>
      <c r="E185" s="54">
        <v>2.0254629629629629E-3</v>
      </c>
      <c r="F185" s="54">
        <v>1.2037037037037038E-3</v>
      </c>
      <c r="G185" s="54">
        <v>2.1990740740740742E-3</v>
      </c>
      <c r="H185" s="54">
        <v>2.5925925925925925E-3</v>
      </c>
      <c r="I185" s="54">
        <v>3.2986111111111111E-3</v>
      </c>
      <c r="J185" s="36">
        <f t="shared" ref="J185:J206" si="12">SUM(C185:I185)</f>
        <v>1.5532407407407408E-2</v>
      </c>
      <c r="K185" s="43"/>
      <c r="L185" s="38"/>
    </row>
    <row r="186" spans="1:12" x14ac:dyDescent="0.2">
      <c r="A186" s="104">
        <v>35565</v>
      </c>
      <c r="B186" s="53" t="s">
        <v>138</v>
      </c>
      <c r="C186" s="54">
        <v>2.2800925925925927E-3</v>
      </c>
      <c r="D186" s="54">
        <v>1.4930555555555556E-3</v>
      </c>
      <c r="E186" s="54">
        <v>1.6203703703703703E-3</v>
      </c>
      <c r="F186" s="54">
        <v>1.1226851851851851E-3</v>
      </c>
      <c r="G186" s="54">
        <v>1.9907407407407408E-3</v>
      </c>
      <c r="H186" s="54">
        <v>2.2569444444444447E-3</v>
      </c>
      <c r="I186" s="54">
        <v>2.9745370370370373E-3</v>
      </c>
      <c r="J186" s="36">
        <f t="shared" si="12"/>
        <v>1.3738425925925928E-2</v>
      </c>
      <c r="K186" s="151"/>
      <c r="L186" s="38"/>
    </row>
    <row r="187" spans="1:12" x14ac:dyDescent="0.2">
      <c r="A187" s="121">
        <v>35929</v>
      </c>
      <c r="B187" s="101" t="s">
        <v>138</v>
      </c>
      <c r="C187" s="54">
        <v>2.3263888888888887E-3</v>
      </c>
      <c r="D187" s="54">
        <v>1.4120370370370369E-3</v>
      </c>
      <c r="E187" s="54">
        <v>1.6087962962962963E-3</v>
      </c>
      <c r="F187" s="54">
        <v>1.0532407407407407E-3</v>
      </c>
      <c r="G187" s="54">
        <v>1.9675925925925928E-3</v>
      </c>
      <c r="H187" s="54">
        <v>2.1412037037037038E-3</v>
      </c>
      <c r="I187" s="54">
        <v>2.9050925925925928E-3</v>
      </c>
      <c r="J187" s="36">
        <f t="shared" si="12"/>
        <v>1.3414351851851853E-2</v>
      </c>
      <c r="K187" s="151"/>
      <c r="L187" s="38"/>
    </row>
    <row r="188" spans="1:12" x14ac:dyDescent="0.2">
      <c r="A188" s="104"/>
      <c r="B188" s="55"/>
      <c r="C188" s="57">
        <v>2.6041666666666665E-3</v>
      </c>
      <c r="D188" s="54">
        <v>1.5162037037037036E-3</v>
      </c>
      <c r="E188" s="54">
        <v>1.7013888888888892E-3</v>
      </c>
      <c r="F188" s="54">
        <v>1.0532407407407407E-3</v>
      </c>
      <c r="G188" s="54">
        <v>2.0138888888888888E-3</v>
      </c>
      <c r="H188" s="54">
        <v>2.3148148148148151E-3</v>
      </c>
      <c r="I188" s="54">
        <v>2.9166666666666668E-3</v>
      </c>
      <c r="J188" s="36">
        <f t="shared" si="12"/>
        <v>1.412037037037037E-2</v>
      </c>
      <c r="K188" s="151">
        <f>SUM(J187+J188)</f>
        <v>2.7534722222222224E-2</v>
      </c>
      <c r="L188" s="38"/>
    </row>
    <row r="189" spans="1:12" x14ac:dyDescent="0.2">
      <c r="A189" s="104">
        <v>36027</v>
      </c>
      <c r="B189" s="55" t="s">
        <v>138</v>
      </c>
      <c r="C189" s="54">
        <v>2.2800925925925927E-3</v>
      </c>
      <c r="D189" s="54">
        <v>1.5393518518518519E-3</v>
      </c>
      <c r="E189" s="54">
        <v>1.5972222222222221E-3</v>
      </c>
      <c r="F189" s="54">
        <v>1.0416666666666667E-3</v>
      </c>
      <c r="G189" s="54">
        <v>1.8287037037037037E-3</v>
      </c>
      <c r="H189" s="54">
        <v>2.3379629629629631E-3</v>
      </c>
      <c r="I189" s="54">
        <v>2.8703703703703708E-3</v>
      </c>
      <c r="J189" s="36">
        <f t="shared" si="12"/>
        <v>1.3495370370370371E-2</v>
      </c>
      <c r="K189" s="151"/>
      <c r="L189" s="38"/>
    </row>
    <row r="190" spans="1:12" x14ac:dyDescent="0.2">
      <c r="A190" s="121">
        <v>36279</v>
      </c>
      <c r="B190" s="101" t="s">
        <v>138</v>
      </c>
      <c r="C190" s="54">
        <v>2.2337962962962967E-3</v>
      </c>
      <c r="D190" s="54">
        <v>1.4814814814814814E-3</v>
      </c>
      <c r="E190" s="54">
        <v>1.5856481481481479E-3</v>
      </c>
      <c r="F190" s="54">
        <v>9.7222222222222209E-4</v>
      </c>
      <c r="G190" s="54">
        <v>1.8634259259259261E-3</v>
      </c>
      <c r="H190" s="54">
        <v>2.2453703703703702E-3</v>
      </c>
      <c r="I190" s="54">
        <v>2.8124999999999999E-3</v>
      </c>
      <c r="J190" s="36">
        <f t="shared" si="12"/>
        <v>1.3194444444444443E-2</v>
      </c>
      <c r="K190" s="151"/>
      <c r="L190" s="38"/>
    </row>
    <row r="191" spans="1:12" x14ac:dyDescent="0.2">
      <c r="A191" s="104"/>
      <c r="B191" s="105"/>
      <c r="C191" s="54">
        <v>2.488425925925926E-3</v>
      </c>
      <c r="D191" s="54">
        <v>1.4814814814814814E-3</v>
      </c>
      <c r="E191" s="54">
        <v>1.6319444444444445E-3</v>
      </c>
      <c r="F191" s="54">
        <v>1.0069444444444444E-3</v>
      </c>
      <c r="G191" s="54">
        <v>1.9675925925925928E-3</v>
      </c>
      <c r="H191" s="54">
        <v>2.2337962962962967E-3</v>
      </c>
      <c r="I191" s="54">
        <v>2.7662037037037034E-3</v>
      </c>
      <c r="J191" s="36">
        <f t="shared" si="12"/>
        <v>1.357638888888889E-2</v>
      </c>
      <c r="K191" s="151">
        <f>SUM(J190+J191)</f>
        <v>2.6770833333333334E-2</v>
      </c>
      <c r="L191" s="36"/>
    </row>
    <row r="192" spans="1:12" x14ac:dyDescent="0.2">
      <c r="A192" s="104">
        <v>36307</v>
      </c>
      <c r="B192" s="55" t="s">
        <v>138</v>
      </c>
      <c r="C192" s="54">
        <v>2.2685185185185182E-3</v>
      </c>
      <c r="D192" s="54">
        <v>1.4930555555555556E-3</v>
      </c>
      <c r="E192" s="54">
        <v>1.6782407407407406E-3</v>
      </c>
      <c r="F192" s="54">
        <v>9.7222222222222209E-4</v>
      </c>
      <c r="G192" s="54">
        <v>1.8287037037037037E-3</v>
      </c>
      <c r="H192" s="54">
        <v>2.2569444444444447E-3</v>
      </c>
      <c r="I192" s="54">
        <v>2.7893518518518519E-3</v>
      </c>
      <c r="J192" s="36">
        <f t="shared" si="12"/>
        <v>1.3287037037037036E-2</v>
      </c>
      <c r="K192" s="151"/>
      <c r="L192" s="36"/>
    </row>
    <row r="193" spans="1:256" x14ac:dyDescent="0.2">
      <c r="A193" s="121">
        <v>36657</v>
      </c>
      <c r="B193" s="101" t="s">
        <v>138</v>
      </c>
      <c r="C193" s="54">
        <v>2.2916666666666667E-3</v>
      </c>
      <c r="D193" s="54">
        <v>1.5277777777777779E-3</v>
      </c>
      <c r="E193" s="54">
        <v>1.6435185185185183E-3</v>
      </c>
      <c r="F193" s="54">
        <v>1.0185185185185186E-3</v>
      </c>
      <c r="G193" s="54">
        <v>1.9560185185185184E-3</v>
      </c>
      <c r="H193" s="54">
        <v>2.2222222222222222E-3</v>
      </c>
      <c r="I193" s="54">
        <v>2.7430555555555559E-3</v>
      </c>
      <c r="J193" s="36">
        <f t="shared" si="12"/>
        <v>1.3402777777777779E-2</v>
      </c>
      <c r="K193" s="151"/>
      <c r="L193" s="35"/>
    </row>
    <row r="194" spans="1:256" x14ac:dyDescent="0.2">
      <c r="A194" s="104"/>
      <c r="B194" s="105"/>
      <c r="C194" s="54">
        <v>2.5000000000000001E-3</v>
      </c>
      <c r="D194" s="54">
        <v>1.5856481481481479E-3</v>
      </c>
      <c r="E194" s="54">
        <v>1.689814814814815E-3</v>
      </c>
      <c r="F194" s="54">
        <v>1.0185185185185186E-3</v>
      </c>
      <c r="G194" s="54">
        <v>2.0601851851851853E-3</v>
      </c>
      <c r="H194" s="54">
        <v>2.2916666666666667E-3</v>
      </c>
      <c r="I194" s="54">
        <v>2.8124999999999999E-3</v>
      </c>
      <c r="J194" s="36">
        <f t="shared" si="12"/>
        <v>1.3958333333333333E-2</v>
      </c>
      <c r="K194" s="151">
        <f>SUM(J193+J194)</f>
        <v>2.7361111111111114E-2</v>
      </c>
      <c r="L194" s="36"/>
    </row>
    <row r="195" spans="1:256" x14ac:dyDescent="0.2">
      <c r="A195" s="153">
        <v>37042</v>
      </c>
      <c r="B195" s="162" t="s">
        <v>138</v>
      </c>
      <c r="C195" s="54">
        <v>2.2453703703703702E-3</v>
      </c>
      <c r="D195" s="54">
        <v>1.5393518518518519E-3</v>
      </c>
      <c r="E195" s="54">
        <v>1.6087962962962963E-3</v>
      </c>
      <c r="F195" s="54">
        <v>9.8379629629629642E-4</v>
      </c>
      <c r="G195" s="54">
        <v>1.9097222222222222E-3</v>
      </c>
      <c r="H195" s="54">
        <v>2.1990740740740742E-3</v>
      </c>
      <c r="I195" s="54">
        <v>2.8124999999999999E-3</v>
      </c>
      <c r="J195" s="36">
        <f t="shared" si="12"/>
        <v>1.3298611111111112E-2</v>
      </c>
      <c r="K195" s="151"/>
      <c r="L195" s="35"/>
    </row>
    <row r="196" spans="1:256" x14ac:dyDescent="0.2">
      <c r="A196" s="104"/>
      <c r="B196" s="105"/>
      <c r="C196" s="54">
        <v>2.3495370370370371E-3</v>
      </c>
      <c r="D196" s="54">
        <v>1.5625000000000001E-3</v>
      </c>
      <c r="E196" s="54">
        <v>1.5856481481481479E-3</v>
      </c>
      <c r="F196" s="54">
        <v>1.0416666666666667E-3</v>
      </c>
      <c r="G196" s="54">
        <v>1.9791666666666668E-3</v>
      </c>
      <c r="H196" s="54">
        <v>2.1990740740740742E-3</v>
      </c>
      <c r="I196" s="54">
        <v>2.685185185185185E-3</v>
      </c>
      <c r="J196" s="36">
        <f t="shared" si="12"/>
        <v>1.3402777777777776E-2</v>
      </c>
      <c r="K196" s="151">
        <f>SUM(J195+J196)</f>
        <v>2.6701388888888886E-2</v>
      </c>
      <c r="L196" s="36"/>
    </row>
    <row r="197" spans="1:256" x14ac:dyDescent="0.2">
      <c r="A197" s="153">
        <v>37399</v>
      </c>
      <c r="B197" s="166" t="s">
        <v>138</v>
      </c>
      <c r="C197" s="82">
        <v>2.2800925925925927E-3</v>
      </c>
      <c r="D197" s="82">
        <v>1.423611111111111E-3</v>
      </c>
      <c r="E197" s="82">
        <v>1.6319444444444445E-3</v>
      </c>
      <c r="F197" s="82">
        <v>9.8379629629629642E-4</v>
      </c>
      <c r="G197" s="82">
        <v>1.9328703703703704E-3</v>
      </c>
      <c r="H197" s="82">
        <v>2.1527777777777778E-3</v>
      </c>
      <c r="I197" s="82">
        <v>2.8472222222222219E-3</v>
      </c>
      <c r="J197" s="83">
        <f t="shared" si="12"/>
        <v>1.3252314814814816E-2</v>
      </c>
      <c r="K197" s="167"/>
      <c r="L197" s="36"/>
    </row>
    <row r="198" spans="1:256" x14ac:dyDescent="0.2">
      <c r="A198" s="104"/>
      <c r="B198" s="135"/>
      <c r="C198" s="82">
        <v>2.5000000000000001E-3</v>
      </c>
      <c r="D198" s="82">
        <v>1.4814814814814814E-3</v>
      </c>
      <c r="E198" s="82">
        <v>1.6782407407407406E-3</v>
      </c>
      <c r="F198" s="82">
        <v>1.0300925925925926E-3</v>
      </c>
      <c r="G198" s="82">
        <v>2.0138888888888888E-3</v>
      </c>
      <c r="H198" s="82">
        <v>2.2222222222222222E-3</v>
      </c>
      <c r="I198" s="82">
        <v>2.8240740740740739E-3</v>
      </c>
      <c r="J198" s="83">
        <f t="shared" si="12"/>
        <v>1.375E-2</v>
      </c>
      <c r="K198" s="168">
        <f>SUM(J197+J198)</f>
        <v>2.7002314814814816E-2</v>
      </c>
      <c r="L198" s="36"/>
    </row>
    <row r="199" spans="1:256" x14ac:dyDescent="0.2">
      <c r="A199" s="100">
        <v>37796</v>
      </c>
      <c r="B199" s="150" t="s">
        <v>138</v>
      </c>
      <c r="C199" s="54">
        <v>2.3842592592592591E-3</v>
      </c>
      <c r="D199" s="54">
        <v>1.6203703703703703E-3</v>
      </c>
      <c r="E199" s="54">
        <v>1.7245370370370372E-3</v>
      </c>
      <c r="F199" s="54">
        <v>1.0300925925925926E-3</v>
      </c>
      <c r="G199" s="54">
        <v>1.9907407407407408E-3</v>
      </c>
      <c r="H199" s="54">
        <v>2.2800925925925927E-3</v>
      </c>
      <c r="I199" s="54">
        <v>2.8819444444444444E-3</v>
      </c>
      <c r="J199" s="36">
        <f t="shared" si="12"/>
        <v>1.3912037037037037E-2</v>
      </c>
      <c r="K199" s="151"/>
    </row>
    <row r="200" spans="1:256" x14ac:dyDescent="0.2">
      <c r="A200" s="104"/>
      <c r="B200" s="105"/>
      <c r="C200" s="54">
        <v>2.6041666666666665E-3</v>
      </c>
      <c r="D200" s="54">
        <v>1.736111111111111E-3</v>
      </c>
      <c r="E200" s="54">
        <v>1.7824074074074072E-3</v>
      </c>
      <c r="F200" s="54">
        <v>1.0648148148148147E-3</v>
      </c>
      <c r="G200" s="54">
        <v>2.1064814814814813E-3</v>
      </c>
      <c r="H200" s="54">
        <v>2.2916666666666667E-3</v>
      </c>
      <c r="I200" s="54">
        <v>2.8935185185185188E-3</v>
      </c>
      <c r="J200" s="36">
        <f t="shared" si="12"/>
        <v>1.4479166666666666E-2</v>
      </c>
      <c r="K200" s="151">
        <f>SUM(J200+J199)</f>
        <v>2.8391203703703703E-2</v>
      </c>
    </row>
    <row r="201" spans="1:256" x14ac:dyDescent="0.2">
      <c r="A201" s="169">
        <v>37861</v>
      </c>
      <c r="B201" s="150" t="s">
        <v>138</v>
      </c>
      <c r="C201" s="54">
        <v>2.4074074074074076E-3</v>
      </c>
      <c r="D201" s="54">
        <v>1.5277777777777779E-3</v>
      </c>
      <c r="E201" s="54">
        <v>1.689814814814815E-3</v>
      </c>
      <c r="F201" s="54">
        <v>1.0648148148148147E-3</v>
      </c>
      <c r="G201" s="54">
        <v>2.0370370370370373E-3</v>
      </c>
      <c r="H201" s="54">
        <v>2.3263888888888887E-3</v>
      </c>
      <c r="I201" s="54">
        <v>2.9629629629629628E-3</v>
      </c>
      <c r="J201" s="36">
        <f t="shared" si="12"/>
        <v>1.4016203703703703E-2</v>
      </c>
      <c r="K201" s="37"/>
    </row>
    <row r="202" spans="1:256" x14ac:dyDescent="0.2">
      <c r="A202" s="104" t="s">
        <v>46</v>
      </c>
      <c r="B202" s="55"/>
      <c r="C202" s="54">
        <v>2.6388888888888885E-3</v>
      </c>
      <c r="D202" s="54">
        <v>1.6666666666666668E-3</v>
      </c>
      <c r="E202" s="54">
        <v>1.7476851851851852E-3</v>
      </c>
      <c r="F202" s="54">
        <v>1.1111111111111111E-3</v>
      </c>
      <c r="G202" s="54">
        <v>2.1412037037037038E-3</v>
      </c>
      <c r="H202" s="54">
        <v>2.3611111111111111E-3</v>
      </c>
      <c r="I202" s="54">
        <v>2.9050925925925928E-3</v>
      </c>
      <c r="J202" s="36">
        <f t="shared" si="12"/>
        <v>1.457175925925926E-2</v>
      </c>
      <c r="K202" s="151">
        <f>J201+J202</f>
        <v>2.8587962962962961E-2</v>
      </c>
    </row>
    <row r="203" spans="1:256" x14ac:dyDescent="0.2">
      <c r="A203" s="169">
        <v>38132</v>
      </c>
      <c r="B203" s="150" t="s">
        <v>138</v>
      </c>
      <c r="C203" s="54">
        <v>2.4421296296296296E-3</v>
      </c>
      <c r="D203" s="54">
        <v>1.4699074074074074E-3</v>
      </c>
      <c r="E203" s="54">
        <v>1.6087962962962963E-3</v>
      </c>
      <c r="F203" s="54">
        <v>1.0416666666666667E-3</v>
      </c>
      <c r="G203" s="54">
        <v>1.9444444444444442E-3</v>
      </c>
      <c r="H203" s="54">
        <v>2.2453703703703702E-3</v>
      </c>
      <c r="I203" s="54">
        <v>2.9166666666666668E-3</v>
      </c>
      <c r="J203" s="36">
        <f t="shared" si="12"/>
        <v>1.366898148148148E-2</v>
      </c>
      <c r="K203" s="35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x14ac:dyDescent="0.2">
      <c r="A204" s="104"/>
      <c r="B204" s="55"/>
      <c r="C204" s="54">
        <v>4.0625000000000001E-3</v>
      </c>
      <c r="D204" s="170" t="s">
        <v>139</v>
      </c>
      <c r="E204" s="54">
        <v>1.6319444444444445E-3</v>
      </c>
      <c r="F204" s="54">
        <v>1.0879629629629629E-3</v>
      </c>
      <c r="G204" s="54">
        <v>2.0023148148148148E-3</v>
      </c>
      <c r="H204" s="54">
        <v>2.2337962962962967E-3</v>
      </c>
      <c r="I204" s="54">
        <v>2.8472222222222219E-3</v>
      </c>
      <c r="J204" s="36">
        <f t="shared" si="12"/>
        <v>1.3865740740740739E-2</v>
      </c>
      <c r="K204" s="36">
        <f>J203+J204</f>
        <v>2.7534722222222217E-2</v>
      </c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x14ac:dyDescent="0.2">
      <c r="A205" s="153">
        <v>38511</v>
      </c>
      <c r="B205" s="150" t="s">
        <v>138</v>
      </c>
      <c r="C205" s="54">
        <v>2.3611111111111111E-3</v>
      </c>
      <c r="D205" s="54">
        <v>1.5277777777777779E-3</v>
      </c>
      <c r="E205" s="54">
        <v>1.6550925925925926E-3</v>
      </c>
      <c r="F205" s="54">
        <v>1.0416666666666667E-3</v>
      </c>
      <c r="G205" s="54">
        <v>2.0486111111111113E-3</v>
      </c>
      <c r="H205" s="54">
        <v>2.2916666666666667E-3</v>
      </c>
      <c r="I205" s="54">
        <v>2.8703703703703708E-3</v>
      </c>
      <c r="J205" s="36">
        <f t="shared" si="12"/>
        <v>1.3796296296296296E-2</v>
      </c>
      <c r="K205" s="35"/>
      <c r="L205" s="54"/>
    </row>
    <row r="206" spans="1:256" x14ac:dyDescent="0.2">
      <c r="A206" s="104"/>
      <c r="B206" s="55"/>
      <c r="C206" s="54">
        <v>2.6041666666666665E-3</v>
      </c>
      <c r="D206" s="54">
        <v>1.6203703703703703E-3</v>
      </c>
      <c r="E206" s="54">
        <v>1.7476851851851852E-3</v>
      </c>
      <c r="F206" s="54">
        <v>1.0416666666666667E-3</v>
      </c>
      <c r="G206" s="54">
        <v>2.1527777777777778E-3</v>
      </c>
      <c r="H206" s="54">
        <v>2.2916666666666667E-3</v>
      </c>
      <c r="I206" s="54">
        <v>2.8587962962962963E-3</v>
      </c>
      <c r="J206" s="36">
        <f t="shared" si="12"/>
        <v>1.4317129629629631E-2</v>
      </c>
      <c r="K206" s="36">
        <f>SUM(J205+J206)</f>
        <v>2.8113425925925927E-2</v>
      </c>
      <c r="L206" s="35"/>
    </row>
    <row r="207" spans="1:256" x14ac:dyDescent="0.2">
      <c r="A207" s="39">
        <v>38595</v>
      </c>
      <c r="B207" s="122" t="s">
        <v>138</v>
      </c>
      <c r="C207" s="119">
        <v>0.14444444444444446</v>
      </c>
      <c r="D207" s="119">
        <v>8.8888888888888892E-2</v>
      </c>
      <c r="E207" s="119">
        <v>9.8611111111111108E-2</v>
      </c>
      <c r="F207" s="119">
        <v>6.1805555555555558E-2</v>
      </c>
      <c r="G207" s="119">
        <v>0.12152777777777778</v>
      </c>
      <c r="H207" s="119">
        <v>0.1361111111111111</v>
      </c>
      <c r="I207" s="119">
        <v>0.17152777777777775</v>
      </c>
      <c r="J207" s="171" t="s">
        <v>140</v>
      </c>
      <c r="K207" s="115"/>
      <c r="L207" s="35"/>
    </row>
    <row r="208" spans="1:256" x14ac:dyDescent="0.2">
      <c r="A208" s="39"/>
      <c r="B208" s="40"/>
      <c r="C208" s="119">
        <v>0.15277777777777776</v>
      </c>
      <c r="D208" s="119">
        <v>9.0972222222222218E-2</v>
      </c>
      <c r="E208" s="119">
        <v>9.930555555555555E-2</v>
      </c>
      <c r="F208" s="119">
        <v>6.1111111111111116E-2</v>
      </c>
      <c r="G208" s="119">
        <v>0.12430555555555556</v>
      </c>
      <c r="H208" s="119">
        <v>0.1361111111111111</v>
      </c>
      <c r="I208" s="119">
        <v>0.17152777777777775</v>
      </c>
      <c r="J208" s="171" t="s">
        <v>141</v>
      </c>
      <c r="K208" s="115" t="s">
        <v>142</v>
      </c>
      <c r="L208" s="35"/>
    </row>
    <row r="209" spans="1:13" x14ac:dyDescent="0.2">
      <c r="A209" s="39">
        <v>39268</v>
      </c>
      <c r="B209" s="172" t="s">
        <v>138</v>
      </c>
      <c r="C209" s="84">
        <v>0.1423611111111111</v>
      </c>
      <c r="D209" s="84">
        <v>8.6111111111111124E-2</v>
      </c>
      <c r="E209" s="84">
        <v>9.7916666666666666E-2</v>
      </c>
      <c r="F209" s="84">
        <v>6.3194444444444442E-2</v>
      </c>
      <c r="G209" s="84">
        <v>0.11944444444444445</v>
      </c>
      <c r="H209" s="84">
        <v>0.1388888888888889</v>
      </c>
      <c r="I209" s="84">
        <v>0.17361111111111113</v>
      </c>
      <c r="J209" s="173" t="s">
        <v>143</v>
      </c>
      <c r="K209" s="173"/>
    </row>
    <row r="210" spans="1:13" x14ac:dyDescent="0.2">
      <c r="A210" s="2"/>
      <c r="B210" s="174"/>
      <c r="C210" s="84">
        <v>0.15277777777777776</v>
      </c>
      <c r="D210" s="84">
        <v>8.8888888888888892E-2</v>
      </c>
      <c r="E210" s="84">
        <v>0.1</v>
      </c>
      <c r="F210" s="84">
        <v>6.1805555555555558E-2</v>
      </c>
      <c r="G210" s="84">
        <v>0.12361111111111112</v>
      </c>
      <c r="H210" s="84">
        <v>0.13958333333333334</v>
      </c>
      <c r="I210" s="84">
        <v>0.16944444444444443</v>
      </c>
      <c r="J210" s="85" t="s">
        <v>141</v>
      </c>
      <c r="K210" s="173" t="s">
        <v>144</v>
      </c>
    </row>
    <row r="211" spans="1:13" x14ac:dyDescent="0.2">
      <c r="A211" s="39">
        <v>40702</v>
      </c>
      <c r="B211" s="40" t="s">
        <v>138</v>
      </c>
      <c r="C211" s="41">
        <v>2.5115740740740741E-3</v>
      </c>
      <c r="D211" s="41">
        <v>1.6782407407407406E-3</v>
      </c>
      <c r="E211" s="41">
        <v>1.8865740740740742E-3</v>
      </c>
      <c r="F211" s="41">
        <v>1.1921296296296296E-3</v>
      </c>
      <c r="G211" s="41">
        <v>2.1990740740740742E-3</v>
      </c>
      <c r="H211" s="41">
        <v>2.4537037037037036E-3</v>
      </c>
      <c r="I211" s="41">
        <v>3.2407407407407406E-3</v>
      </c>
      <c r="J211" s="42">
        <f t="shared" ref="J211:J216" si="13">SUM(C211:I211)</f>
        <v>1.5162037037037038E-2</v>
      </c>
      <c r="K211" s="43"/>
      <c r="L211" s="38"/>
    </row>
    <row r="212" spans="1:13" x14ac:dyDescent="0.2">
      <c r="A212" s="39"/>
      <c r="B212" s="55"/>
      <c r="C212" s="41">
        <v>2.7083333333333334E-3</v>
      </c>
      <c r="D212" s="41">
        <v>1.736111111111111E-3</v>
      </c>
      <c r="E212" s="41">
        <v>1.8865740740740742E-3</v>
      </c>
      <c r="F212" s="41">
        <v>1.2152777777777778E-3</v>
      </c>
      <c r="G212" s="41">
        <v>2.2800925925925927E-3</v>
      </c>
      <c r="H212" s="41">
        <v>2.4305555555555556E-3</v>
      </c>
      <c r="I212" s="41">
        <v>3.2175925925925926E-3</v>
      </c>
      <c r="J212" s="42">
        <f t="shared" si="13"/>
        <v>1.5474537037037038E-2</v>
      </c>
      <c r="K212" s="107">
        <f>SUM(J211:J212)</f>
        <v>3.0636574074074076E-2</v>
      </c>
      <c r="L212" s="38"/>
    </row>
    <row r="213" spans="1:13" x14ac:dyDescent="0.2">
      <c r="A213" s="45">
        <v>37756</v>
      </c>
      <c r="B213" s="55" t="s">
        <v>145</v>
      </c>
      <c r="C213" s="54">
        <v>2.1759259259259258E-3</v>
      </c>
      <c r="D213" s="54">
        <v>1.7245370370370372E-3</v>
      </c>
      <c r="E213" s="54">
        <v>1.8634259259259261E-3</v>
      </c>
      <c r="F213" s="54">
        <v>9.9537037037037042E-4</v>
      </c>
      <c r="G213" s="54">
        <v>2.2106481481481478E-3</v>
      </c>
      <c r="H213" s="54">
        <v>2.2569444444444447E-3</v>
      </c>
      <c r="I213" s="54">
        <v>3.0324074074074073E-3</v>
      </c>
      <c r="J213" s="36">
        <f t="shared" si="13"/>
        <v>1.425925925925926E-2</v>
      </c>
      <c r="K213" s="37"/>
      <c r="L213" s="38"/>
    </row>
    <row r="214" spans="1:13" x14ac:dyDescent="0.2">
      <c r="A214" s="39">
        <v>37796</v>
      </c>
      <c r="B214" s="53" t="s">
        <v>145</v>
      </c>
      <c r="C214" s="54">
        <v>2.1990740740740742E-3</v>
      </c>
      <c r="D214" s="54">
        <v>1.736111111111111E-3</v>
      </c>
      <c r="E214" s="54">
        <v>1.736111111111111E-3</v>
      </c>
      <c r="F214" s="54">
        <v>9.7222222222222209E-4</v>
      </c>
      <c r="G214" s="54">
        <v>2.1412037037037038E-3</v>
      </c>
      <c r="H214" s="54">
        <v>2.2800925925925927E-3</v>
      </c>
      <c r="I214" s="54">
        <v>2.9513888888888888E-3</v>
      </c>
      <c r="J214" s="36">
        <f t="shared" si="13"/>
        <v>1.4016203703703704E-2</v>
      </c>
      <c r="K214" s="2"/>
      <c r="L214" s="35"/>
    </row>
    <row r="215" spans="1:13" x14ac:dyDescent="0.2">
      <c r="A215" s="153">
        <v>38511</v>
      </c>
      <c r="B215" s="150" t="s">
        <v>146</v>
      </c>
      <c r="C215" s="56">
        <v>2.2337962962962967E-3</v>
      </c>
      <c r="D215" s="56">
        <v>1.5509259259259261E-3</v>
      </c>
      <c r="E215" s="56">
        <v>1.5972222222222221E-3</v>
      </c>
      <c r="F215" s="56">
        <v>9.3749999999999997E-4</v>
      </c>
      <c r="G215" s="56">
        <v>2.0023148148148148E-3</v>
      </c>
      <c r="H215" s="56">
        <v>2.1412037037037038E-3</v>
      </c>
      <c r="I215" s="56">
        <v>2.8240740740740739E-3</v>
      </c>
      <c r="J215" s="107">
        <f t="shared" si="13"/>
        <v>1.3287037037037038E-2</v>
      </c>
      <c r="K215" s="35"/>
      <c r="L215" s="35"/>
    </row>
    <row r="216" spans="1:13" x14ac:dyDescent="0.2">
      <c r="A216" s="45"/>
      <c r="B216" s="55"/>
      <c r="C216" s="54">
        <v>2.5925925925925925E-3</v>
      </c>
      <c r="D216" s="54">
        <v>1.8518518518518517E-3</v>
      </c>
      <c r="E216" s="54">
        <v>1.7013888888888892E-3</v>
      </c>
      <c r="F216" s="54">
        <v>1.0185185185185186E-3</v>
      </c>
      <c r="G216" s="54">
        <v>2.1180555555555553E-3</v>
      </c>
      <c r="H216" s="54">
        <v>2.1412037037037038E-3</v>
      </c>
      <c r="I216" s="54">
        <v>2.7662037037037034E-3</v>
      </c>
      <c r="J216" s="36">
        <f t="shared" si="13"/>
        <v>1.4189814814814815E-2</v>
      </c>
      <c r="K216" s="36">
        <f>SUM(J215+J216)</f>
        <v>2.7476851851851853E-2</v>
      </c>
      <c r="L216" s="35"/>
    </row>
    <row r="217" spans="1:13" x14ac:dyDescent="0.2">
      <c r="A217" s="39">
        <v>38595</v>
      </c>
      <c r="B217" s="53" t="s">
        <v>146</v>
      </c>
      <c r="C217" s="84">
        <v>0.13819444444444443</v>
      </c>
      <c r="D217" s="84">
        <v>9.375E-2</v>
      </c>
      <c r="E217" s="84">
        <v>9.4444444444444442E-2</v>
      </c>
      <c r="F217" s="84">
        <v>5.7638888888888885E-2</v>
      </c>
      <c r="G217" s="84">
        <v>0.11666666666666665</v>
      </c>
      <c r="H217" s="84">
        <v>0.12916666666666668</v>
      </c>
      <c r="I217" s="84">
        <v>0.1673611111111111</v>
      </c>
      <c r="J217" s="175" t="s">
        <v>147</v>
      </c>
      <c r="K217" s="34"/>
      <c r="L217" s="35"/>
    </row>
    <row r="218" spans="1:13" x14ac:dyDescent="0.2">
      <c r="A218" s="39"/>
      <c r="B218" s="53"/>
      <c r="C218" s="84">
        <v>0.15486111111111112</v>
      </c>
      <c r="D218" s="84">
        <v>0.10486111111111111</v>
      </c>
      <c r="E218" s="84">
        <v>0.10347222222222223</v>
      </c>
      <c r="F218" s="84">
        <v>6.0416666666666667E-2</v>
      </c>
      <c r="G218" s="84">
        <v>0.125</v>
      </c>
      <c r="H218" s="84">
        <v>0.12916666666666668</v>
      </c>
      <c r="I218" s="84">
        <v>0.15972222222222224</v>
      </c>
      <c r="J218" s="175" t="s">
        <v>148</v>
      </c>
      <c r="K218" s="34" t="s">
        <v>149</v>
      </c>
    </row>
    <row r="219" spans="1:13" x14ac:dyDescent="0.2">
      <c r="A219" s="104">
        <v>31562</v>
      </c>
      <c r="B219" s="135" t="s">
        <v>150</v>
      </c>
      <c r="C219" s="82">
        <v>2.7662037037037034E-3</v>
      </c>
      <c r="D219" s="137">
        <v>3.7152777777777774E-3</v>
      </c>
      <c r="E219" s="144"/>
      <c r="F219" s="144">
        <v>1.2962962962962963E-3</v>
      </c>
      <c r="G219" s="82">
        <v>2.2569444444444447E-3</v>
      </c>
      <c r="H219" s="82">
        <v>2.7546296296296294E-3</v>
      </c>
      <c r="I219" s="82">
        <v>3.9699074074074072E-3</v>
      </c>
      <c r="J219" s="36">
        <f t="shared" ref="J219:J226" si="14">SUM(C219:I219)</f>
        <v>1.6759259259259258E-2</v>
      </c>
      <c r="K219" s="168"/>
      <c r="L219" s="1"/>
      <c r="M219" s="1"/>
    </row>
    <row r="220" spans="1:13" x14ac:dyDescent="0.2">
      <c r="A220" s="39">
        <v>41807</v>
      </c>
      <c r="B220" s="40" t="s">
        <v>151</v>
      </c>
      <c r="C220" s="41">
        <v>3.9583333333333337E-3</v>
      </c>
      <c r="D220" s="41">
        <v>2.1990740740740742E-3</v>
      </c>
      <c r="E220" s="41">
        <v>3.1134259259259257E-3</v>
      </c>
      <c r="F220" s="41">
        <v>2.1527777777777778E-3</v>
      </c>
      <c r="G220" s="41">
        <v>3.9699074074074072E-3</v>
      </c>
      <c r="H220" s="41">
        <v>4.3981481481481484E-3</v>
      </c>
      <c r="I220" s="41">
        <v>5.2893518518518515E-3</v>
      </c>
      <c r="J220" s="42">
        <f t="shared" si="14"/>
        <v>2.5081018518518516E-2</v>
      </c>
      <c r="K220" s="43"/>
      <c r="L220" s="1"/>
      <c r="M220" s="1"/>
    </row>
    <row r="221" spans="1:13" x14ac:dyDescent="0.2">
      <c r="A221" s="153">
        <v>31588</v>
      </c>
      <c r="B221" s="154" t="s">
        <v>152</v>
      </c>
      <c r="C221" s="82">
        <v>2.3263888888888887E-3</v>
      </c>
      <c r="D221" s="137">
        <v>3.0092592592592588E-3</v>
      </c>
      <c r="E221" s="144"/>
      <c r="F221" s="144">
        <v>9.7222222222222209E-4</v>
      </c>
      <c r="G221" s="82">
        <v>2.0601851851851853E-3</v>
      </c>
      <c r="H221" s="82">
        <v>2.2685185185185182E-3</v>
      </c>
      <c r="I221" s="82">
        <v>3.1365740740740742E-3</v>
      </c>
      <c r="J221" s="36">
        <f t="shared" si="14"/>
        <v>1.3773148148148149E-2</v>
      </c>
      <c r="K221" s="168"/>
      <c r="L221" s="38"/>
    </row>
    <row r="222" spans="1:13" x14ac:dyDescent="0.2">
      <c r="A222" s="104"/>
      <c r="B222" s="148"/>
      <c r="C222" s="82">
        <v>2.627314814814815E-3</v>
      </c>
      <c r="D222" s="137">
        <v>3.4375E-3</v>
      </c>
      <c r="E222" s="144"/>
      <c r="F222" s="144">
        <v>1.0416666666666667E-3</v>
      </c>
      <c r="G222" s="82">
        <v>2.3379629629629631E-3</v>
      </c>
      <c r="H222" s="82">
        <v>2.3726851851851851E-3</v>
      </c>
      <c r="I222" s="82">
        <v>3.2407407407407406E-3</v>
      </c>
      <c r="J222" s="36">
        <f t="shared" si="14"/>
        <v>1.5057870370370369E-2</v>
      </c>
      <c r="K222" s="168">
        <f>SUM(J221+J222)</f>
        <v>2.883101851851852E-2</v>
      </c>
      <c r="L222" s="38"/>
    </row>
    <row r="223" spans="1:13" x14ac:dyDescent="0.2">
      <c r="A223" s="45">
        <v>37796</v>
      </c>
      <c r="B223" s="55" t="s">
        <v>153</v>
      </c>
      <c r="C223" s="54">
        <v>3.1018518518518522E-3</v>
      </c>
      <c r="D223" s="54">
        <v>2.488425925925926E-3</v>
      </c>
      <c r="E223" s="54">
        <v>2.615740740740741E-3</v>
      </c>
      <c r="F223" s="54">
        <v>1.712962962962963E-3</v>
      </c>
      <c r="G223" s="54">
        <v>3.1134259259259257E-3</v>
      </c>
      <c r="H223" s="54">
        <v>3.4953703703703705E-3</v>
      </c>
      <c r="I223" s="54">
        <v>4.2824074074074075E-3</v>
      </c>
      <c r="J223" s="36">
        <f t="shared" si="14"/>
        <v>2.0810185185185185E-2</v>
      </c>
      <c r="K223" s="2"/>
      <c r="L223" s="54"/>
    </row>
    <row r="224" spans="1:13" x14ac:dyDescent="0.2">
      <c r="A224" s="39">
        <v>37861</v>
      </c>
      <c r="B224" s="53" t="s">
        <v>153</v>
      </c>
      <c r="C224" s="54">
        <v>2.9166666666666668E-3</v>
      </c>
      <c r="D224" s="54">
        <v>2.0949074074074073E-3</v>
      </c>
      <c r="E224" s="54">
        <v>2.3842592592592591E-3</v>
      </c>
      <c r="F224" s="54">
        <v>1.5740740740740741E-3</v>
      </c>
      <c r="G224" s="54">
        <v>2.9861111111111113E-3</v>
      </c>
      <c r="H224" s="54">
        <v>3.1597222222222222E-3</v>
      </c>
      <c r="I224" s="54">
        <v>4.155092592592593E-3</v>
      </c>
      <c r="J224" s="36">
        <f t="shared" si="14"/>
        <v>1.9270833333333334E-2</v>
      </c>
      <c r="K224" s="37"/>
      <c r="L224" s="35"/>
    </row>
    <row r="225" spans="1:13" x14ac:dyDescent="0.2">
      <c r="A225" s="39">
        <v>38132</v>
      </c>
      <c r="B225" s="60" t="s">
        <v>153</v>
      </c>
      <c r="C225" s="62">
        <v>2.9745370370370373E-3</v>
      </c>
      <c r="D225" s="62">
        <v>1.8634259259259261E-3</v>
      </c>
      <c r="E225" s="62">
        <v>1.9560185185185184E-3</v>
      </c>
      <c r="F225" s="62">
        <v>1.3194444444444443E-3</v>
      </c>
      <c r="G225" s="62">
        <v>2.5694444444444445E-3</v>
      </c>
      <c r="H225" s="62">
        <v>2.8356481481481479E-3</v>
      </c>
      <c r="I225" s="62">
        <v>3.7499999999999999E-3</v>
      </c>
      <c r="J225" s="36">
        <f t="shared" si="14"/>
        <v>1.7268518518518516E-2</v>
      </c>
      <c r="K225" s="35"/>
      <c r="L225" s="35"/>
    </row>
    <row r="226" spans="1:13" x14ac:dyDescent="0.2">
      <c r="A226" s="39">
        <v>38511</v>
      </c>
      <c r="B226" s="60" t="s">
        <v>153</v>
      </c>
      <c r="C226" s="54">
        <v>2.5578703703703705E-3</v>
      </c>
      <c r="D226" s="54">
        <v>1.8055555555555557E-3</v>
      </c>
      <c r="E226" s="54">
        <v>1.8981481481481482E-3</v>
      </c>
      <c r="F226" s="54">
        <v>1.0879629629629629E-3</v>
      </c>
      <c r="G226" s="54">
        <v>2.3842592592592591E-3</v>
      </c>
      <c r="H226" s="54">
        <v>2.7199074074074074E-3</v>
      </c>
      <c r="I226" s="54">
        <v>3.1828703703703702E-3</v>
      </c>
      <c r="J226" s="36">
        <f t="shared" si="14"/>
        <v>1.5636574074074074E-2</v>
      </c>
      <c r="K226" s="35"/>
      <c r="L226" s="35"/>
    </row>
    <row r="227" spans="1:13" x14ac:dyDescent="0.2">
      <c r="A227" s="39">
        <v>39268</v>
      </c>
      <c r="B227" s="38" t="s">
        <v>154</v>
      </c>
      <c r="C227" s="84">
        <v>0.1423611111111111</v>
      </c>
      <c r="D227" s="84">
        <v>0.1</v>
      </c>
      <c r="E227" s="84">
        <v>0.1013888888888889</v>
      </c>
      <c r="F227" s="84">
        <v>6.805555555555555E-2</v>
      </c>
      <c r="G227" s="84">
        <v>0.13055555555555556</v>
      </c>
      <c r="H227" s="84">
        <v>0.14444444444444446</v>
      </c>
      <c r="I227" s="84">
        <v>0.1763888888888889</v>
      </c>
      <c r="J227" s="85" t="s">
        <v>155</v>
      </c>
      <c r="K227" s="85"/>
      <c r="L227" s="38"/>
    </row>
    <row r="228" spans="1:13" x14ac:dyDescent="0.2">
      <c r="A228" s="39">
        <v>40304</v>
      </c>
      <c r="B228" s="101" t="s">
        <v>153</v>
      </c>
      <c r="C228" s="41">
        <v>2.3032407407407407E-3</v>
      </c>
      <c r="D228" s="41">
        <v>1.5393518518518519E-3</v>
      </c>
      <c r="E228" s="41">
        <v>1.7476851851851852E-3</v>
      </c>
      <c r="F228" s="41">
        <v>1.0300925925925926E-3</v>
      </c>
      <c r="G228" s="41">
        <v>2.1527777777777778E-3</v>
      </c>
      <c r="H228" s="41">
        <v>2.4652777777777776E-3</v>
      </c>
      <c r="I228" s="41">
        <v>3.1365740740740742E-3</v>
      </c>
      <c r="J228" s="42">
        <f t="shared" ref="J228:J241" si="15">SUM(C228:I228)</f>
        <v>1.4375000000000001E-2</v>
      </c>
      <c r="K228" s="43"/>
      <c r="L228" s="35"/>
    </row>
    <row r="229" spans="1:13" x14ac:dyDescent="0.2">
      <c r="A229" s="39"/>
      <c r="B229" s="55"/>
      <c r="C229" s="41">
        <v>2.7777777777777779E-3</v>
      </c>
      <c r="D229" s="41">
        <v>1.7592592592592592E-3</v>
      </c>
      <c r="E229" s="41">
        <v>1.9212962962962962E-3</v>
      </c>
      <c r="F229" s="41">
        <v>1.1805555555555556E-3</v>
      </c>
      <c r="G229" s="41">
        <v>2.3958333333333336E-3</v>
      </c>
      <c r="H229" s="41">
        <v>2.4652777777777776E-3</v>
      </c>
      <c r="I229" s="41">
        <v>3.2754629629629631E-3</v>
      </c>
      <c r="J229" s="42">
        <f t="shared" si="15"/>
        <v>1.5775462962962963E-2</v>
      </c>
      <c r="K229" s="107">
        <f>SUM(J228:J229)</f>
        <v>3.0150462962962962E-2</v>
      </c>
      <c r="L229" s="38"/>
    </row>
    <row r="230" spans="1:13" x14ac:dyDescent="0.2">
      <c r="A230" s="118">
        <v>35565</v>
      </c>
      <c r="B230" s="81" t="s">
        <v>156</v>
      </c>
      <c r="C230" s="82">
        <v>2.4421296296296296E-3</v>
      </c>
      <c r="D230" s="82">
        <v>1.5393518518518519E-3</v>
      </c>
      <c r="E230" s="110">
        <v>1.712962962962963E-3</v>
      </c>
      <c r="F230" s="82">
        <v>1.1342592592592591E-3</v>
      </c>
      <c r="G230" s="82">
        <v>2.0023148148148148E-3</v>
      </c>
      <c r="H230" s="82">
        <v>2.4652777777777776E-3</v>
      </c>
      <c r="I230" s="82">
        <v>3.3680555555555551E-3</v>
      </c>
      <c r="J230" s="36">
        <f t="shared" si="15"/>
        <v>1.4664351851851852E-2</v>
      </c>
      <c r="K230" s="168"/>
      <c r="L230" s="38"/>
    </row>
    <row r="231" spans="1:13" x14ac:dyDescent="0.2">
      <c r="A231" s="118">
        <v>37042</v>
      </c>
      <c r="B231" s="81" t="s">
        <v>156</v>
      </c>
      <c r="C231" s="82">
        <v>2.3263888888888887E-3</v>
      </c>
      <c r="D231" s="82">
        <v>1.6203703703703703E-3</v>
      </c>
      <c r="E231" s="82">
        <v>1.7592592592592592E-3</v>
      </c>
      <c r="F231" s="82">
        <v>1.2384259259259258E-3</v>
      </c>
      <c r="G231" s="82">
        <v>2.0138888888888888E-3</v>
      </c>
      <c r="H231" s="82">
        <v>2.5115740740740741E-3</v>
      </c>
      <c r="I231" s="82">
        <v>3.1134259259259257E-3</v>
      </c>
      <c r="J231" s="36">
        <f t="shared" si="15"/>
        <v>1.4583333333333332E-2</v>
      </c>
      <c r="K231" s="168"/>
      <c r="L231" s="38"/>
    </row>
    <row r="232" spans="1:13" x14ac:dyDescent="0.2">
      <c r="A232" s="39">
        <v>37756</v>
      </c>
      <c r="B232" s="55" t="s">
        <v>156</v>
      </c>
      <c r="C232" s="54">
        <v>2.5694444444444445E-3</v>
      </c>
      <c r="D232" s="54">
        <v>1.5740740740740741E-3</v>
      </c>
      <c r="E232" s="54">
        <v>1.8518518518518517E-3</v>
      </c>
      <c r="F232" s="54">
        <v>1.2268518518518518E-3</v>
      </c>
      <c r="G232" s="54">
        <v>2.1643518518518518E-3</v>
      </c>
      <c r="H232" s="54">
        <v>2.5231481481481481E-3</v>
      </c>
      <c r="I232" s="54">
        <v>3.2060185185185191E-3</v>
      </c>
      <c r="J232" s="36">
        <f t="shared" si="15"/>
        <v>1.511574074074074E-2</v>
      </c>
      <c r="K232" s="37"/>
      <c r="L232" s="1"/>
      <c r="M232" s="1"/>
    </row>
    <row r="233" spans="1:13" x14ac:dyDescent="0.2">
      <c r="A233" s="39">
        <v>37796</v>
      </c>
      <c r="B233" s="60" t="s">
        <v>156</v>
      </c>
      <c r="C233" s="62">
        <v>2.5000000000000001E-3</v>
      </c>
      <c r="D233" s="62">
        <v>1.5740740740740741E-3</v>
      </c>
      <c r="E233" s="62">
        <v>1.8749999999999999E-3</v>
      </c>
      <c r="F233" s="62">
        <v>1.2152777777777778E-3</v>
      </c>
      <c r="G233" s="62">
        <v>2.1875000000000002E-3</v>
      </c>
      <c r="H233" s="62">
        <v>2.5925925925925925E-3</v>
      </c>
      <c r="I233" s="62">
        <v>3.1481481481481482E-3</v>
      </c>
      <c r="J233" s="36">
        <f t="shared" si="15"/>
        <v>1.5092592592592591E-2</v>
      </c>
      <c r="K233" s="63"/>
      <c r="L233" s="38"/>
    </row>
    <row r="234" spans="1:13" x14ac:dyDescent="0.2">
      <c r="A234" s="39">
        <v>37861</v>
      </c>
      <c r="B234" s="53" t="s">
        <v>156</v>
      </c>
      <c r="C234" s="54">
        <v>2.4537037037037036E-3</v>
      </c>
      <c r="D234" s="54">
        <v>1.6203703703703703E-3</v>
      </c>
      <c r="E234" s="54">
        <v>1.8865740740740742E-3</v>
      </c>
      <c r="F234" s="54">
        <v>1.1921296296296296E-3</v>
      </c>
      <c r="G234" s="54">
        <v>2.2685185185185182E-3</v>
      </c>
      <c r="H234" s="54">
        <v>2.673611111111111E-3</v>
      </c>
      <c r="I234" s="54">
        <v>3.530092592592592E-3</v>
      </c>
      <c r="J234" s="36">
        <f t="shared" si="15"/>
        <v>1.5624999999999998E-2</v>
      </c>
      <c r="K234" s="2"/>
      <c r="L234" s="38"/>
    </row>
    <row r="235" spans="1:13" x14ac:dyDescent="0.2">
      <c r="A235" s="39">
        <v>38132</v>
      </c>
      <c r="B235" s="53" t="s">
        <v>156</v>
      </c>
      <c r="C235" s="54">
        <v>2.5925925925925925E-3</v>
      </c>
      <c r="D235" s="54">
        <v>1.5393518518518519E-3</v>
      </c>
      <c r="E235" s="54">
        <v>1.7592592592592592E-3</v>
      </c>
      <c r="F235" s="54">
        <v>1.2152777777777778E-3</v>
      </c>
      <c r="G235" s="54">
        <v>2.0717592592592593E-3</v>
      </c>
      <c r="H235" s="54">
        <v>2.4768518518518516E-3</v>
      </c>
      <c r="I235" s="54">
        <v>3.1712962962962958E-3</v>
      </c>
      <c r="J235" s="36">
        <f t="shared" si="15"/>
        <v>1.4826388888888887E-2</v>
      </c>
      <c r="K235" s="35"/>
      <c r="L235" s="1"/>
      <c r="M235" s="1"/>
    </row>
    <row r="236" spans="1:13" x14ac:dyDescent="0.2">
      <c r="A236" s="39">
        <v>41807</v>
      </c>
      <c r="B236" s="40" t="s">
        <v>157</v>
      </c>
      <c r="C236" s="41">
        <v>2.6620370370370374E-3</v>
      </c>
      <c r="D236" s="41">
        <v>1.5624999999999999E-3</v>
      </c>
      <c r="E236" s="41">
        <v>1.9444444444444442E-3</v>
      </c>
      <c r="F236" s="41">
        <v>1.1574074074074073E-3</v>
      </c>
      <c r="G236" s="41">
        <v>2.4189814814814816E-3</v>
      </c>
      <c r="H236" s="41">
        <v>2.488425925925926E-3</v>
      </c>
      <c r="I236" s="41">
        <v>3.3449074074074071E-3</v>
      </c>
      <c r="J236" s="42">
        <f t="shared" si="15"/>
        <v>1.5578703703703702E-2</v>
      </c>
      <c r="K236" s="43"/>
      <c r="L236" s="4"/>
    </row>
    <row r="237" spans="1:13" x14ac:dyDescent="0.2">
      <c r="A237" s="39">
        <v>41807</v>
      </c>
      <c r="B237" s="40" t="s">
        <v>158</v>
      </c>
      <c r="C237" s="41">
        <v>2.4305555555555556E-3</v>
      </c>
      <c r="D237" s="41">
        <v>1.2268518518518518E-3</v>
      </c>
      <c r="E237" s="41">
        <v>1.7939814814814815E-3</v>
      </c>
      <c r="F237" s="41">
        <v>1.0648148148148147E-3</v>
      </c>
      <c r="G237" s="41">
        <v>2.0254629629629629E-3</v>
      </c>
      <c r="H237" s="41">
        <v>2.4537037037037036E-3</v>
      </c>
      <c r="I237" s="41">
        <v>3.1597222222222222E-3</v>
      </c>
      <c r="J237" s="42">
        <f t="shared" si="15"/>
        <v>1.4155092592592592E-2</v>
      </c>
      <c r="K237" s="43"/>
      <c r="L237" s="38"/>
    </row>
    <row r="238" spans="1:13" x14ac:dyDescent="0.2">
      <c r="A238" s="118">
        <v>36657</v>
      </c>
      <c r="B238" s="81" t="s">
        <v>159</v>
      </c>
      <c r="C238" s="82">
        <v>2.5462962962962961E-3</v>
      </c>
      <c r="D238" s="82">
        <v>1.6782407407407406E-3</v>
      </c>
      <c r="E238" s="82">
        <v>1.8287037037037037E-3</v>
      </c>
      <c r="F238" s="82">
        <v>1.1921296296296296E-3</v>
      </c>
      <c r="G238" s="82">
        <v>2.2337962962962967E-3</v>
      </c>
      <c r="H238" s="82">
        <v>2.5000000000000001E-3</v>
      </c>
      <c r="I238" s="82">
        <v>3.1712962962962958E-3</v>
      </c>
      <c r="J238" s="36">
        <f t="shared" si="15"/>
        <v>1.5150462962962963E-2</v>
      </c>
      <c r="K238" s="168"/>
      <c r="L238" s="38"/>
    </row>
    <row r="239" spans="1:13" x14ac:dyDescent="0.2">
      <c r="A239" s="39">
        <v>37796</v>
      </c>
      <c r="B239" s="60" t="s">
        <v>160</v>
      </c>
      <c r="C239" s="62">
        <v>2.4305555555555556E-3</v>
      </c>
      <c r="D239" s="62">
        <v>1.4699074074074074E-3</v>
      </c>
      <c r="E239" s="62">
        <v>1.7939814814814815E-3</v>
      </c>
      <c r="F239" s="62">
        <v>1.1226851851851851E-3</v>
      </c>
      <c r="G239" s="62">
        <v>2.0486111111111113E-3</v>
      </c>
      <c r="H239" s="62">
        <v>2.4537037037037036E-3</v>
      </c>
      <c r="I239" s="62">
        <v>3.0555555555555557E-3</v>
      </c>
      <c r="J239" s="36">
        <f t="shared" si="15"/>
        <v>1.4375000000000001E-2</v>
      </c>
      <c r="K239" s="63"/>
      <c r="L239" s="38"/>
    </row>
    <row r="240" spans="1:13" x14ac:dyDescent="0.2">
      <c r="A240" s="118">
        <v>36027</v>
      </c>
      <c r="B240" s="81" t="s">
        <v>161</v>
      </c>
      <c r="C240" s="82">
        <v>2.3148148148148151E-3</v>
      </c>
      <c r="D240" s="82">
        <v>1.5625000000000001E-3</v>
      </c>
      <c r="E240" s="82">
        <v>1.6319444444444445E-3</v>
      </c>
      <c r="F240" s="82">
        <v>1.0763888888888889E-3</v>
      </c>
      <c r="G240" s="82">
        <v>2.0138888888888888E-3</v>
      </c>
      <c r="H240" s="82">
        <v>2.3032407407407407E-3</v>
      </c>
      <c r="I240" s="82">
        <v>3.0555555555555557E-3</v>
      </c>
      <c r="J240" s="36">
        <f t="shared" si="15"/>
        <v>1.3958333333333335E-2</v>
      </c>
      <c r="K240" s="168"/>
      <c r="L240" s="38"/>
    </row>
    <row r="241" spans="1:12" x14ac:dyDescent="0.2">
      <c r="A241" s="121">
        <v>37399</v>
      </c>
      <c r="B241" s="176" t="s">
        <v>162</v>
      </c>
      <c r="C241" s="54">
        <v>2.5347222222222221E-3</v>
      </c>
      <c r="D241" s="54">
        <v>1.6087962962962963E-3</v>
      </c>
      <c r="E241" s="54">
        <v>1.8055555555555557E-3</v>
      </c>
      <c r="F241" s="54">
        <v>1.1342592592592591E-3</v>
      </c>
      <c r="G241" s="54">
        <v>2.1643518518518518E-3</v>
      </c>
      <c r="H241" s="54">
        <v>2.5115740740740741E-3</v>
      </c>
      <c r="I241" s="54">
        <v>3.1944444444444442E-3</v>
      </c>
      <c r="J241" s="36">
        <f t="shared" si="15"/>
        <v>1.4953703703703703E-2</v>
      </c>
      <c r="K241" s="37"/>
      <c r="L241" s="35"/>
    </row>
    <row r="242" spans="1:12" x14ac:dyDescent="0.2">
      <c r="A242" s="104"/>
      <c r="B242" s="105"/>
      <c r="C242" s="54">
        <v>3.0092592592592588E-3</v>
      </c>
      <c r="D242" s="54">
        <v>1.8518518518518517E-3</v>
      </c>
      <c r="E242" s="54">
        <v>2.1296296296296298E-3</v>
      </c>
      <c r="F242" s="54">
        <v>1.1921296296296296E-3</v>
      </c>
      <c r="G242" s="54">
        <v>2.488425925925926E-3</v>
      </c>
      <c r="H242" s="54"/>
      <c r="I242" s="54"/>
      <c r="J242" s="36"/>
      <c r="K242" s="37"/>
      <c r="L242" s="35"/>
    </row>
    <row r="243" spans="1:12" x14ac:dyDescent="0.2">
      <c r="A243" s="39">
        <v>40304</v>
      </c>
      <c r="B243" s="40" t="s">
        <v>163</v>
      </c>
      <c r="C243" s="41">
        <v>2.9166666666666668E-3</v>
      </c>
      <c r="D243" s="41">
        <v>1.8402777777777777E-3</v>
      </c>
      <c r="E243" s="41">
        <v>2.1064814814814813E-3</v>
      </c>
      <c r="F243" s="41">
        <v>1.2962962962962963E-3</v>
      </c>
      <c r="G243" s="41">
        <v>2.4074074074074076E-3</v>
      </c>
      <c r="H243" s="41">
        <v>2.7893518518518519E-3</v>
      </c>
      <c r="I243" s="41">
        <v>3.7615740740740739E-3</v>
      </c>
      <c r="J243" s="42">
        <f t="shared" ref="J243:J258" si="16">SUM(C243:I243)</f>
        <v>1.7118055555555553E-2</v>
      </c>
      <c r="K243" s="43"/>
      <c r="L243" s="4"/>
    </row>
    <row r="244" spans="1:12" x14ac:dyDescent="0.2">
      <c r="A244" s="118">
        <v>35565</v>
      </c>
      <c r="B244" s="177" t="s">
        <v>164</v>
      </c>
      <c r="C244" s="54">
        <v>2.3379629629629631E-3</v>
      </c>
      <c r="D244" s="54">
        <v>1.5625000000000001E-3</v>
      </c>
      <c r="E244" s="54">
        <v>1.7013888888888892E-3</v>
      </c>
      <c r="F244" s="54">
        <v>1.0648148148148147E-3</v>
      </c>
      <c r="G244" s="54">
        <v>2.1180555555555553E-3</v>
      </c>
      <c r="H244" s="54">
        <v>2.3726851851851851E-3</v>
      </c>
      <c r="I244" s="54">
        <v>3.0439814814814821E-3</v>
      </c>
      <c r="J244" s="36">
        <f t="shared" si="16"/>
        <v>1.420138888888889E-2</v>
      </c>
      <c r="K244" s="37"/>
      <c r="L244" s="38"/>
    </row>
    <row r="245" spans="1:12" x14ac:dyDescent="0.2">
      <c r="A245" s="118">
        <v>35929</v>
      </c>
      <c r="B245" s="177" t="s">
        <v>164</v>
      </c>
      <c r="C245" s="54">
        <v>2.3148148148148151E-3</v>
      </c>
      <c r="D245" s="54">
        <v>1.5277777777777779E-3</v>
      </c>
      <c r="E245" s="54">
        <v>1.7824074074074072E-3</v>
      </c>
      <c r="F245" s="54">
        <v>1.0069444444444444E-3</v>
      </c>
      <c r="G245" s="54">
        <v>2.3032407407407407E-3</v>
      </c>
      <c r="H245" s="54">
        <v>2.4421296296296296E-3</v>
      </c>
      <c r="I245" s="54">
        <v>3.1597222222222222E-3</v>
      </c>
      <c r="J245" s="36">
        <f t="shared" si="16"/>
        <v>1.4537037037037036E-2</v>
      </c>
      <c r="K245" s="37"/>
    </row>
    <row r="246" spans="1:12" x14ac:dyDescent="0.2">
      <c r="A246" s="39">
        <v>41807</v>
      </c>
      <c r="B246" s="101" t="s">
        <v>165</v>
      </c>
      <c r="C246" s="41">
        <v>2.4189814814814816E-3</v>
      </c>
      <c r="D246" s="41">
        <v>1.4351851851851854E-3</v>
      </c>
      <c r="E246" s="41">
        <v>1.8171296296296297E-3</v>
      </c>
      <c r="F246" s="41">
        <v>1.0532407407407407E-3</v>
      </c>
      <c r="G246" s="41">
        <v>2.1990740740740742E-3</v>
      </c>
      <c r="H246" s="41">
        <v>2.3958333333333336E-3</v>
      </c>
      <c r="I246" s="41">
        <v>3.1944444444444442E-3</v>
      </c>
      <c r="J246" s="42">
        <f t="shared" si="16"/>
        <v>1.4513888888888889E-2</v>
      </c>
      <c r="K246" s="43"/>
    </row>
    <row r="247" spans="1:12" x14ac:dyDescent="0.2">
      <c r="A247" s="39"/>
      <c r="B247" s="55"/>
      <c r="C247" s="41">
        <v>2.7314814814814819E-3</v>
      </c>
      <c r="D247" s="41">
        <v>1.5624999999999999E-3</v>
      </c>
      <c r="E247" s="41">
        <v>1.8634259259259261E-3</v>
      </c>
      <c r="F247" s="41">
        <v>1.0416666666666667E-3</v>
      </c>
      <c r="G247" s="41">
        <v>2.4537037037037036E-3</v>
      </c>
      <c r="H247" s="41">
        <v>2.4074074074074076E-3</v>
      </c>
      <c r="I247" s="41">
        <v>3.0555555555555557E-3</v>
      </c>
      <c r="J247" s="42">
        <f t="shared" si="16"/>
        <v>1.511574074074074E-2</v>
      </c>
      <c r="K247" s="107">
        <f>SUM(J246:J247)</f>
        <v>2.9629629629629631E-2</v>
      </c>
      <c r="L247" s="38"/>
    </row>
    <row r="248" spans="1:12" x14ac:dyDescent="0.2">
      <c r="A248" s="39">
        <v>40304</v>
      </c>
      <c r="B248" t="s">
        <v>166</v>
      </c>
      <c r="C248" s="41">
        <v>2.5925925925925925E-3</v>
      </c>
      <c r="D248" s="41">
        <v>1.7824074074074072E-3</v>
      </c>
      <c r="E248" s="41"/>
      <c r="F248" s="41">
        <v>3.37962962962963E-3</v>
      </c>
      <c r="G248" s="41">
        <v>2.5115740740740741E-3</v>
      </c>
      <c r="H248" s="41">
        <v>2.8587962962962963E-3</v>
      </c>
      <c r="I248" s="41">
        <v>3.5995370370370369E-3</v>
      </c>
      <c r="J248" s="42">
        <f t="shared" si="16"/>
        <v>1.6724537037037038E-2</v>
      </c>
      <c r="K248" s="43"/>
      <c r="L248" s="38"/>
    </row>
    <row r="249" spans="1:12" x14ac:dyDescent="0.2">
      <c r="A249" s="39"/>
      <c r="B249" s="55"/>
      <c r="C249" s="41">
        <v>3.1712962962962958E-3</v>
      </c>
      <c r="D249" s="41">
        <v>1.9791666666666668E-3</v>
      </c>
      <c r="E249" s="41">
        <v>2.2569444444444447E-3</v>
      </c>
      <c r="F249" s="41">
        <v>1.261574074074074E-3</v>
      </c>
      <c r="G249" s="41">
        <v>2.6967592592592594E-3</v>
      </c>
      <c r="H249" s="41">
        <v>2.8472222222222219E-3</v>
      </c>
      <c r="I249" s="41">
        <v>3.3680555555555551E-3</v>
      </c>
      <c r="J249" s="42">
        <f t="shared" si="16"/>
        <v>1.758101851851852E-2</v>
      </c>
      <c r="K249" s="107">
        <f>SUM(J248:J249)</f>
        <v>3.4305555555555561E-2</v>
      </c>
      <c r="L249" s="38"/>
    </row>
    <row r="250" spans="1:12" x14ac:dyDescent="0.2">
      <c r="A250" s="118">
        <v>36279</v>
      </c>
      <c r="B250" s="177" t="s">
        <v>167</v>
      </c>
      <c r="C250" s="54">
        <v>2.4768518518518516E-3</v>
      </c>
      <c r="D250" s="54">
        <v>1.7013888888888892E-3</v>
      </c>
      <c r="E250" s="54">
        <v>1.7939814814814815E-3</v>
      </c>
      <c r="F250" s="54">
        <v>1.1342592592592591E-3</v>
      </c>
      <c r="G250" s="93">
        <v>2.3263888888888887E-3</v>
      </c>
      <c r="H250" s="93">
        <v>5.8333333333333336E-3</v>
      </c>
      <c r="I250" s="178"/>
      <c r="J250" s="36">
        <f t="shared" si="16"/>
        <v>1.5266203703703705E-2</v>
      </c>
      <c r="K250" s="37"/>
      <c r="L250" s="38"/>
    </row>
    <row r="251" spans="1:12" x14ac:dyDescent="0.2">
      <c r="A251" s="118">
        <v>36307</v>
      </c>
      <c r="B251" s="177" t="s">
        <v>167</v>
      </c>
      <c r="C251" s="54">
        <v>2.5462962962962961E-3</v>
      </c>
      <c r="D251" s="54">
        <v>1.7013888888888892E-3</v>
      </c>
      <c r="E251" s="54">
        <v>1.7939814814814815E-3</v>
      </c>
      <c r="F251" s="90">
        <v>1.1342592592592591E-3</v>
      </c>
      <c r="G251" s="93">
        <v>2.3263888888888887E-3</v>
      </c>
      <c r="H251" s="93">
        <v>5.8333333333333336E-3</v>
      </c>
      <c r="I251" s="178"/>
      <c r="J251" s="36">
        <f t="shared" si="16"/>
        <v>1.5335648148148147E-2</v>
      </c>
      <c r="K251" s="37"/>
      <c r="L251" s="38"/>
    </row>
    <row r="252" spans="1:12" x14ac:dyDescent="0.2">
      <c r="A252" s="118">
        <v>36363</v>
      </c>
      <c r="B252" s="177" t="s">
        <v>168</v>
      </c>
      <c r="C252" s="54">
        <v>2.4537037037037036E-3</v>
      </c>
      <c r="D252" s="54">
        <v>1.9675925925925928E-3</v>
      </c>
      <c r="E252" s="179">
        <v>2.9861111111111113E-3</v>
      </c>
      <c r="F252" s="57"/>
      <c r="G252" s="57">
        <v>2.0833333333333333E-3</v>
      </c>
      <c r="H252" s="56">
        <v>2.9282407407407412E-3</v>
      </c>
      <c r="I252" s="56">
        <v>3.3680555555555551E-3</v>
      </c>
      <c r="J252" s="36">
        <f t="shared" si="16"/>
        <v>1.5787037037037037E-2</v>
      </c>
      <c r="K252" s="37"/>
      <c r="L252" s="38"/>
    </row>
    <row r="253" spans="1:12" x14ac:dyDescent="0.2">
      <c r="A253" s="104">
        <v>37497</v>
      </c>
      <c r="B253" s="105" t="s">
        <v>168</v>
      </c>
      <c r="C253" s="54">
        <v>2.4768518518518516E-3</v>
      </c>
      <c r="D253" s="54">
        <v>1.6666666666666668E-3</v>
      </c>
      <c r="E253" s="54">
        <v>1.7824074074074072E-3</v>
      </c>
      <c r="F253" s="54">
        <v>1.1111111111111111E-3</v>
      </c>
      <c r="G253" s="54">
        <v>2.4652777777777776E-3</v>
      </c>
      <c r="H253" s="54">
        <v>2.6620370370370374E-3</v>
      </c>
      <c r="I253" s="54">
        <v>3.37962962962963E-3</v>
      </c>
      <c r="J253" s="36">
        <f t="shared" si="16"/>
        <v>1.5543981481481482E-2</v>
      </c>
      <c r="K253" s="151"/>
      <c r="L253" s="38"/>
    </row>
    <row r="254" spans="1:12" x14ac:dyDescent="0.2">
      <c r="A254" s="118">
        <v>37796</v>
      </c>
      <c r="B254" s="180" t="s">
        <v>168</v>
      </c>
      <c r="C254" s="62">
        <v>2.5462962962962961E-3</v>
      </c>
      <c r="D254" s="62">
        <v>2.0601851851851853E-3</v>
      </c>
      <c r="E254" s="62">
        <v>1.9907407407407408E-3</v>
      </c>
      <c r="F254" s="62">
        <v>1.2268518518518518E-3</v>
      </c>
      <c r="G254" s="62">
        <v>2.5231481481481481E-3</v>
      </c>
      <c r="H254" s="62">
        <v>2.7199074074074074E-3</v>
      </c>
      <c r="I254" s="62">
        <v>3.483796296296296E-3</v>
      </c>
      <c r="J254" s="36">
        <f t="shared" si="16"/>
        <v>1.6550925925925924E-2</v>
      </c>
      <c r="K254" s="2"/>
      <c r="L254" s="38"/>
    </row>
    <row r="255" spans="1:12" x14ac:dyDescent="0.2">
      <c r="A255" s="118">
        <v>37861</v>
      </c>
      <c r="B255" s="105" t="s">
        <v>168</v>
      </c>
      <c r="C255" s="54">
        <v>2.7199074074074074E-3</v>
      </c>
      <c r="D255" s="54">
        <v>1.9444444444444442E-3</v>
      </c>
      <c r="E255" s="54">
        <v>1.9675925925925928E-3</v>
      </c>
      <c r="F255" s="54">
        <v>1.3078703703703705E-3</v>
      </c>
      <c r="G255" s="54">
        <v>2.3148148148148151E-3</v>
      </c>
      <c r="H255" s="54">
        <v>3.0324074074074073E-3</v>
      </c>
      <c r="I255" s="54">
        <v>3.4027777777777784E-3</v>
      </c>
      <c r="J255" s="36">
        <f t="shared" si="16"/>
        <v>1.6689814814814814E-2</v>
      </c>
      <c r="K255" s="37"/>
      <c r="L255" s="38"/>
    </row>
    <row r="256" spans="1:12" x14ac:dyDescent="0.2">
      <c r="A256" s="39">
        <v>40443</v>
      </c>
      <c r="B256" s="40" t="s">
        <v>169</v>
      </c>
      <c r="C256" s="41">
        <v>2.3958333333333336E-3</v>
      </c>
      <c r="D256" s="41">
        <v>1.7708333333333332E-3</v>
      </c>
      <c r="E256" s="41">
        <v>1.8055555555555557E-3</v>
      </c>
      <c r="F256" s="41">
        <v>1.0648148148148147E-3</v>
      </c>
      <c r="G256" s="41">
        <v>2.0717592592592593E-3</v>
      </c>
      <c r="H256" s="41">
        <v>2.4189814814814816E-3</v>
      </c>
      <c r="I256" s="41">
        <v>2.9513888888888888E-3</v>
      </c>
      <c r="J256" s="42">
        <f t="shared" si="16"/>
        <v>1.4479166666666666E-2</v>
      </c>
      <c r="K256" s="43"/>
    </row>
    <row r="257" spans="1:13" x14ac:dyDescent="0.2">
      <c r="A257" s="39">
        <v>41807</v>
      </c>
      <c r="B257" s="55" t="s">
        <v>170</v>
      </c>
      <c r="C257" s="41">
        <v>2.2337962962962967E-3</v>
      </c>
      <c r="D257" s="41">
        <v>1.3541666666666667E-3</v>
      </c>
      <c r="E257" s="41">
        <v>1.7245370370370372E-3</v>
      </c>
      <c r="F257" s="41">
        <v>1.0069444444444444E-3</v>
      </c>
      <c r="G257" s="41">
        <v>2.1874999999999998E-3</v>
      </c>
      <c r="H257" s="41">
        <v>2.4652777777777776E-3</v>
      </c>
      <c r="I257" s="41">
        <v>2.9976851851851848E-3</v>
      </c>
      <c r="J257" s="42">
        <f t="shared" si="16"/>
        <v>1.3969907407407408E-2</v>
      </c>
      <c r="K257" s="107"/>
    </row>
    <row r="258" spans="1:13" x14ac:dyDescent="0.2">
      <c r="A258" s="118">
        <v>31562</v>
      </c>
      <c r="B258" s="177" t="s">
        <v>171</v>
      </c>
      <c r="C258" s="54">
        <v>2.6967592592592594E-3</v>
      </c>
      <c r="D258" s="93">
        <v>3.6226851851851854E-3</v>
      </c>
      <c r="E258" s="57"/>
      <c r="F258" s="88">
        <v>1.1342592592592591E-3</v>
      </c>
      <c r="G258" s="54">
        <v>2.0370370370370373E-3</v>
      </c>
      <c r="H258" s="54">
        <v>2.7777777777777779E-3</v>
      </c>
      <c r="I258" s="54">
        <v>3.5763888888888894E-3</v>
      </c>
      <c r="J258" s="36">
        <f t="shared" si="16"/>
        <v>1.5844907407407412E-2</v>
      </c>
      <c r="K258" s="37"/>
      <c r="L258" s="38"/>
    </row>
    <row r="259" spans="1:13" x14ac:dyDescent="0.2">
      <c r="A259" s="39">
        <v>38595</v>
      </c>
      <c r="B259" s="160" t="s">
        <v>172</v>
      </c>
      <c r="C259" s="84">
        <v>0.14097222222222222</v>
      </c>
      <c r="D259" s="84">
        <v>9.4444444444444442E-2</v>
      </c>
      <c r="E259" s="84">
        <v>9.8611111111111108E-2</v>
      </c>
      <c r="F259" s="84">
        <v>6.1111111111111116E-2</v>
      </c>
      <c r="G259" s="84">
        <v>0.12638888888888888</v>
      </c>
      <c r="H259" s="84">
        <v>0.13541666666666666</v>
      </c>
      <c r="I259" s="84">
        <v>0.17569444444444446</v>
      </c>
      <c r="J259" s="161" t="s">
        <v>173</v>
      </c>
      <c r="K259" s="161"/>
      <c r="L259" s="38"/>
    </row>
    <row r="260" spans="1:13" x14ac:dyDescent="0.2">
      <c r="A260" s="38"/>
      <c r="B260" s="44"/>
      <c r="C260" s="84">
        <v>0.15347222222222223</v>
      </c>
      <c r="D260" s="84">
        <v>0.10833333333333334</v>
      </c>
      <c r="E260" s="84">
        <v>0.10833333333333334</v>
      </c>
      <c r="F260" s="84">
        <v>6.1111111111111116E-2</v>
      </c>
      <c r="G260" s="84">
        <v>0.12986111111111112</v>
      </c>
      <c r="H260" s="84">
        <v>0.13541666666666666</v>
      </c>
      <c r="I260" s="84">
        <v>0.17013888888888887</v>
      </c>
      <c r="J260" s="161" t="s">
        <v>174</v>
      </c>
      <c r="K260" s="161" t="s">
        <v>133</v>
      </c>
      <c r="L260" s="38"/>
    </row>
    <row r="261" spans="1:13" x14ac:dyDescent="0.2">
      <c r="A261" s="118">
        <v>35584</v>
      </c>
      <c r="B261" s="177" t="s">
        <v>175</v>
      </c>
      <c r="C261" s="54">
        <v>2.2569444444444447E-3</v>
      </c>
      <c r="D261" s="54">
        <v>1.3773148148148147E-3</v>
      </c>
      <c r="E261" s="56">
        <v>1.6203703703703703E-3</v>
      </c>
      <c r="F261" s="54">
        <v>1.0879629629629629E-3</v>
      </c>
      <c r="G261" s="54">
        <v>1.9675925925925928E-3</v>
      </c>
      <c r="H261" s="54">
        <v>2.3379629629629631E-3</v>
      </c>
      <c r="I261" s="54">
        <v>3.1134259259259257E-3</v>
      </c>
      <c r="J261" s="36">
        <f t="shared" ref="J261:J269" si="17">SUM(C261:I261)</f>
        <v>1.3761574074074074E-2</v>
      </c>
      <c r="K261" s="37"/>
      <c r="L261" s="38"/>
    </row>
    <row r="262" spans="1:13" x14ac:dyDescent="0.2">
      <c r="A262" s="121">
        <v>35929</v>
      </c>
      <c r="B262" s="176" t="s">
        <v>175</v>
      </c>
      <c r="C262" s="54">
        <v>2.2453703703703702E-3</v>
      </c>
      <c r="D262" s="54">
        <v>1.4351851851851854E-3</v>
      </c>
      <c r="E262" s="54">
        <v>1.5740740740740741E-3</v>
      </c>
      <c r="F262" s="54">
        <v>1.0300925925925926E-3</v>
      </c>
      <c r="G262" s="54">
        <v>1.8518518518518517E-3</v>
      </c>
      <c r="H262" s="54">
        <v>2.2800925925925927E-3</v>
      </c>
      <c r="I262" s="54">
        <v>2.9050925925925928E-3</v>
      </c>
      <c r="J262" s="36">
        <f t="shared" si="17"/>
        <v>1.3321759259259259E-2</v>
      </c>
      <c r="K262" s="37"/>
      <c r="L262" s="38"/>
    </row>
    <row r="263" spans="1:13" x14ac:dyDescent="0.2">
      <c r="A263" s="104"/>
      <c r="B263" s="105"/>
      <c r="C263" s="54">
        <v>2.5462962962962961E-3</v>
      </c>
      <c r="D263" s="54">
        <v>1.5509259259259261E-3</v>
      </c>
      <c r="E263" s="54">
        <v>1.5972222222222221E-3</v>
      </c>
      <c r="F263" s="54">
        <v>1.0532407407407407E-3</v>
      </c>
      <c r="G263" s="54">
        <v>1.9328703703703704E-3</v>
      </c>
      <c r="H263" s="54">
        <v>2.3495370370370371E-3</v>
      </c>
      <c r="I263" s="54">
        <v>2.9282407407407412E-3</v>
      </c>
      <c r="J263" s="36">
        <f t="shared" si="17"/>
        <v>1.3958333333333335E-2</v>
      </c>
      <c r="K263" s="151">
        <f>SUM(J262+J263)</f>
        <v>2.7280092592592592E-2</v>
      </c>
      <c r="L263" s="38"/>
    </row>
    <row r="264" spans="1:13" x14ac:dyDescent="0.2">
      <c r="A264" s="153">
        <v>36027</v>
      </c>
      <c r="B264" s="150" t="s">
        <v>175</v>
      </c>
      <c r="C264" s="54">
        <v>2.3032407407407407E-3</v>
      </c>
      <c r="D264" s="54">
        <v>1.5046296296296294E-3</v>
      </c>
      <c r="E264" s="54">
        <v>1.5972222222222221E-3</v>
      </c>
      <c r="F264" s="54">
        <v>1.0879629629629629E-3</v>
      </c>
      <c r="G264" s="54">
        <v>1.9328703703703704E-3</v>
      </c>
      <c r="H264" s="54">
        <v>2.2685185185185182E-3</v>
      </c>
      <c r="I264" s="54">
        <v>2.9745370370370373E-3</v>
      </c>
      <c r="J264" s="36">
        <f t="shared" si="17"/>
        <v>1.3668981481481483E-2</v>
      </c>
      <c r="K264" s="37"/>
    </row>
    <row r="265" spans="1:13" x14ac:dyDescent="0.2">
      <c r="A265" s="104"/>
      <c r="B265" s="105"/>
      <c r="C265" s="54">
        <v>2.488425925925926E-3</v>
      </c>
      <c r="D265" s="54">
        <v>1.5740740740740741E-3</v>
      </c>
      <c r="E265" s="54">
        <v>1.6319444444444445E-3</v>
      </c>
      <c r="F265" s="54">
        <v>1.0763888888888889E-3</v>
      </c>
      <c r="G265" s="54">
        <v>2.0486111111111113E-3</v>
      </c>
      <c r="H265" s="54">
        <v>2.3148148148148151E-3</v>
      </c>
      <c r="I265" s="54">
        <v>2.9861111111111113E-3</v>
      </c>
      <c r="J265" s="36">
        <f t="shared" si="17"/>
        <v>1.4120370370370372E-2</v>
      </c>
      <c r="K265" s="151">
        <f>SUM(J264+J265)</f>
        <v>2.7789351851851857E-2</v>
      </c>
    </row>
    <row r="266" spans="1:13" x14ac:dyDescent="0.2">
      <c r="A266" s="153">
        <v>36307</v>
      </c>
      <c r="B266" s="150" t="s">
        <v>175</v>
      </c>
      <c r="C266" s="54">
        <v>2.1412037037037038E-3</v>
      </c>
      <c r="D266" s="54">
        <v>1.5162037037037036E-3</v>
      </c>
      <c r="E266" s="54">
        <v>1.5972222222222221E-3</v>
      </c>
      <c r="F266" s="54">
        <v>9.8379629629629642E-4</v>
      </c>
      <c r="G266" s="54">
        <v>1.736111111111111E-3</v>
      </c>
      <c r="H266" s="54">
        <v>2.2453703703703702E-3</v>
      </c>
      <c r="I266" s="54">
        <v>2.8472222222222219E-3</v>
      </c>
      <c r="J266" s="36">
        <f t="shared" si="17"/>
        <v>1.3067129629629628E-2</v>
      </c>
      <c r="K266" s="151"/>
    </row>
    <row r="267" spans="1:13" x14ac:dyDescent="0.2">
      <c r="A267" s="104"/>
      <c r="B267" s="105"/>
      <c r="C267" s="54">
        <v>2.4305555555555556E-3</v>
      </c>
      <c r="D267" s="54">
        <v>1.6087962962962963E-3</v>
      </c>
      <c r="E267" s="54">
        <v>1.7013888888888892E-3</v>
      </c>
      <c r="F267" s="54">
        <v>1.0185185185185186E-3</v>
      </c>
      <c r="G267" s="54">
        <v>1.8402777777777777E-3</v>
      </c>
      <c r="H267" s="54">
        <v>2.2569444444444447E-3</v>
      </c>
      <c r="I267" s="54">
        <v>2.8356481481481479E-3</v>
      </c>
      <c r="J267" s="36">
        <f t="shared" si="17"/>
        <v>1.369212962962963E-2</v>
      </c>
      <c r="K267" s="151">
        <f>SUM(J266+J267)</f>
        <v>2.675925925925926E-2</v>
      </c>
    </row>
    <row r="268" spans="1:13" x14ac:dyDescent="0.2">
      <c r="A268" s="153">
        <v>38511</v>
      </c>
      <c r="B268" s="150" t="s">
        <v>176</v>
      </c>
      <c r="C268" s="54">
        <v>2.4189814814814816E-3</v>
      </c>
      <c r="D268" s="54">
        <v>1.7245370370370372E-3</v>
      </c>
      <c r="E268" s="54">
        <v>1.8634259259259261E-3</v>
      </c>
      <c r="F268" s="54">
        <v>1.0648148148148147E-3</v>
      </c>
      <c r="G268" s="54">
        <v>2.2569444444444447E-3</v>
      </c>
      <c r="H268" s="54">
        <v>2.4537037037037036E-3</v>
      </c>
      <c r="I268" s="54">
        <v>3.1018518518518522E-3</v>
      </c>
      <c r="J268" s="36">
        <f t="shared" si="17"/>
        <v>1.488425925925926E-2</v>
      </c>
      <c r="K268" s="35"/>
      <c r="L268" s="54"/>
    </row>
    <row r="269" spans="1:13" x14ac:dyDescent="0.2">
      <c r="A269" s="104"/>
      <c r="B269" s="55"/>
      <c r="C269" s="54">
        <v>2.8472222222222219E-3</v>
      </c>
      <c r="D269" s="54">
        <v>1.8402777777777777E-3</v>
      </c>
      <c r="E269" s="54">
        <v>1.8287037037037037E-3</v>
      </c>
      <c r="F269" s="54">
        <v>1.1574074074074073E-3</v>
      </c>
      <c r="G269" s="54">
        <v>2.3611111111111111E-3</v>
      </c>
      <c r="H269" s="54">
        <v>2.4305555555555556E-3</v>
      </c>
      <c r="I269" s="54">
        <v>3.0208333333333333E-3</v>
      </c>
      <c r="J269" s="36">
        <f t="shared" si="17"/>
        <v>1.5486111111111112E-2</v>
      </c>
      <c r="K269" s="36">
        <f>SUM(J268+J269)</f>
        <v>3.0370370370370374E-2</v>
      </c>
    </row>
    <row r="270" spans="1:13" x14ac:dyDescent="0.2">
      <c r="A270" s="100">
        <v>38595</v>
      </c>
      <c r="B270" s="160" t="s">
        <v>177</v>
      </c>
      <c r="C270" s="84">
        <v>0.15416666666666667</v>
      </c>
      <c r="D270" s="84">
        <v>0.1076388888888889</v>
      </c>
      <c r="E270" s="84">
        <v>0.1173611111111111</v>
      </c>
      <c r="F270" s="84">
        <v>6.8750000000000006E-2</v>
      </c>
      <c r="G270" s="84">
        <v>0.13472222222222222</v>
      </c>
      <c r="H270" s="84">
        <v>0.16041666666666668</v>
      </c>
      <c r="I270" s="84">
        <v>0.19583333333333333</v>
      </c>
      <c r="J270" s="161" t="s">
        <v>178</v>
      </c>
      <c r="K270" s="161"/>
    </row>
    <row r="271" spans="1:13" x14ac:dyDescent="0.2">
      <c r="A271" s="38" t="s">
        <v>46</v>
      </c>
      <c r="B271" s="44"/>
      <c r="C271" s="84">
        <v>0.16944444444444443</v>
      </c>
      <c r="D271" s="84">
        <v>0.12847222222222224</v>
      </c>
      <c r="E271" s="84">
        <v>0.12291666666666667</v>
      </c>
      <c r="F271" s="84">
        <v>7.3611111111111113E-2</v>
      </c>
      <c r="G271" s="84">
        <v>0.14791666666666667</v>
      </c>
      <c r="H271" s="84">
        <v>0.16041666666666668</v>
      </c>
      <c r="I271" s="84">
        <v>0.19722222222222222</v>
      </c>
      <c r="J271" s="161" t="s">
        <v>179</v>
      </c>
      <c r="K271" s="161" t="s">
        <v>180</v>
      </c>
    </row>
    <row r="272" spans="1:13" x14ac:dyDescent="0.2">
      <c r="A272" s="153">
        <v>36363</v>
      </c>
      <c r="B272" s="150" t="s">
        <v>181</v>
      </c>
      <c r="C272" s="54">
        <v>2.2106481481481478E-3</v>
      </c>
      <c r="D272" s="54">
        <v>1.5393518518518519E-3</v>
      </c>
      <c r="E272" s="54">
        <v>1.6203703703703703E-3</v>
      </c>
      <c r="F272" s="54">
        <v>9.4907407407407408E-4</v>
      </c>
      <c r="G272" s="54">
        <v>1.8634259259259261E-3</v>
      </c>
      <c r="H272" s="54">
        <v>2.1643518518518518E-3</v>
      </c>
      <c r="I272" s="54">
        <v>2.7662037037037034E-3</v>
      </c>
      <c r="J272" s="36">
        <f t="shared" ref="J272:J277" si="18">SUM(C272:I272)</f>
        <v>1.3113425925925924E-2</v>
      </c>
      <c r="K272" s="151"/>
      <c r="L272" s="1"/>
      <c r="M272" s="1"/>
    </row>
    <row r="273" spans="1:256" x14ac:dyDescent="0.2">
      <c r="A273" s="104"/>
      <c r="B273" s="105"/>
      <c r="C273" s="54">
        <v>2.3958333333333336E-3</v>
      </c>
      <c r="D273" s="54">
        <v>1.6203703703703703E-3</v>
      </c>
      <c r="E273" s="54">
        <v>1.6435185185185183E-3</v>
      </c>
      <c r="F273" s="54">
        <v>9.4907407407407408E-4</v>
      </c>
      <c r="G273" s="54">
        <v>1.8865740740740742E-3</v>
      </c>
      <c r="H273" s="54">
        <v>2.1296296296296298E-3</v>
      </c>
      <c r="I273" s="54">
        <v>2.7314814814814819E-3</v>
      </c>
      <c r="J273" s="36">
        <f t="shared" si="18"/>
        <v>1.3356481481481481E-2</v>
      </c>
      <c r="K273" s="151">
        <f>SUM(J272+J273)</f>
        <v>2.6469907407407407E-2</v>
      </c>
    </row>
    <row r="274" spans="1:256" x14ac:dyDescent="0.2">
      <c r="A274" s="153">
        <v>36307</v>
      </c>
      <c r="B274" s="150" t="s">
        <v>181</v>
      </c>
      <c r="C274" s="54">
        <v>2.1412037037037038E-3</v>
      </c>
      <c r="D274" s="54">
        <v>1.3888888888888889E-3</v>
      </c>
      <c r="E274" s="54">
        <v>1.6666666666666668E-3</v>
      </c>
      <c r="F274" s="54">
        <v>9.8379629629629642E-4</v>
      </c>
      <c r="G274" s="54">
        <v>1.7245370370370372E-3</v>
      </c>
      <c r="H274" s="54">
        <v>2.1875000000000002E-3</v>
      </c>
      <c r="I274" s="54">
        <v>2.7546296296296294E-3</v>
      </c>
      <c r="J274" s="36">
        <f t="shared" si="18"/>
        <v>1.2847222222222222E-2</v>
      </c>
      <c r="K274" s="151"/>
    </row>
    <row r="275" spans="1:256" x14ac:dyDescent="0.2">
      <c r="A275" s="104"/>
      <c r="B275" s="105"/>
      <c r="C275" s="54">
        <v>2.4074074074074076E-3</v>
      </c>
      <c r="D275" s="54">
        <v>1.5393518518518519E-3</v>
      </c>
      <c r="E275" s="54">
        <v>1.6550925925925926E-3</v>
      </c>
      <c r="F275" s="54">
        <v>9.6064814814814808E-4</v>
      </c>
      <c r="G275" s="54">
        <v>1.7708333333333332E-3</v>
      </c>
      <c r="H275" s="54">
        <v>2.1296296296296298E-3</v>
      </c>
      <c r="I275" s="54">
        <v>2.7662037037037034E-3</v>
      </c>
      <c r="J275" s="36">
        <f t="shared" si="18"/>
        <v>1.3229166666666665E-2</v>
      </c>
      <c r="K275" s="151">
        <f>SUM(J274+J275)</f>
        <v>2.6076388888888885E-2</v>
      </c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x14ac:dyDescent="0.2">
      <c r="A276" s="153">
        <v>36657</v>
      </c>
      <c r="B276" s="150" t="s">
        <v>181</v>
      </c>
      <c r="C276" s="54">
        <v>2.3611111111111111E-3</v>
      </c>
      <c r="D276" s="54">
        <v>1.5972222222222221E-3</v>
      </c>
      <c r="E276" s="54">
        <v>1.6550925925925926E-3</v>
      </c>
      <c r="F276" s="54">
        <v>1.0879629629629629E-3</v>
      </c>
      <c r="G276" s="54">
        <v>1.9328703703703704E-3</v>
      </c>
      <c r="H276" s="54">
        <v>2.2453703703703702E-3</v>
      </c>
      <c r="I276" s="54">
        <v>2.8124999999999999E-3</v>
      </c>
      <c r="J276" s="36">
        <f t="shared" si="18"/>
        <v>1.3692129629629627E-2</v>
      </c>
      <c r="K276" s="151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x14ac:dyDescent="0.2">
      <c r="A277" s="104"/>
      <c r="B277" s="105"/>
      <c r="C277" s="54">
        <v>2.488425925925926E-3</v>
      </c>
      <c r="D277" s="54">
        <v>1.6203703703703703E-3</v>
      </c>
      <c r="E277" s="54">
        <v>1.6435185185185183E-3</v>
      </c>
      <c r="F277" s="54">
        <v>1.0185185185185186E-3</v>
      </c>
      <c r="G277" s="54">
        <v>1.8981481481481482E-3</v>
      </c>
      <c r="H277" s="54">
        <v>2.2106481481481478E-3</v>
      </c>
      <c r="I277" s="54">
        <v>2.8240740740740739E-3</v>
      </c>
      <c r="J277" s="36">
        <f t="shared" si="18"/>
        <v>1.3703703703703702E-2</v>
      </c>
      <c r="K277" s="151">
        <f>SUM(J276+J277)</f>
        <v>2.7395833333333328E-2</v>
      </c>
    </row>
    <row r="278" spans="1:256" x14ac:dyDescent="0.2">
      <c r="A278" s="39">
        <v>39268</v>
      </c>
      <c r="B278" s="172" t="s">
        <v>182</v>
      </c>
      <c r="C278" s="84">
        <v>0.13402777777777777</v>
      </c>
      <c r="D278" s="84">
        <v>8.1250000000000003E-2</v>
      </c>
      <c r="E278" s="84">
        <v>9.930555555555555E-2</v>
      </c>
      <c r="F278" s="84">
        <v>5.8333333333333327E-2</v>
      </c>
      <c r="G278" s="84">
        <v>0.1173611111111111</v>
      </c>
      <c r="H278" s="84">
        <v>0.13263888888888889</v>
      </c>
      <c r="I278" s="84">
        <v>0.17777777777777778</v>
      </c>
      <c r="J278" s="85" t="s">
        <v>183</v>
      </c>
      <c r="K278" s="173"/>
    </row>
    <row r="279" spans="1:256" x14ac:dyDescent="0.2">
      <c r="A279" s="123"/>
      <c r="B279" s="174"/>
      <c r="C279" s="84">
        <v>0.15347222222222223</v>
      </c>
      <c r="D279" s="84">
        <v>9.6527777777777768E-2</v>
      </c>
      <c r="E279" s="84">
        <v>0.10069444444444443</v>
      </c>
      <c r="F279" s="84">
        <v>6.1111111111111116E-2</v>
      </c>
      <c r="G279" s="84">
        <v>0.13750000000000001</v>
      </c>
      <c r="H279" s="84">
        <v>0.13819444444444443</v>
      </c>
      <c r="I279" s="84">
        <v>0.17916666666666667</v>
      </c>
      <c r="J279" s="85" t="s">
        <v>174</v>
      </c>
      <c r="K279" s="173" t="s">
        <v>184</v>
      </c>
    </row>
    <row r="280" spans="1:256" x14ac:dyDescent="0.2">
      <c r="A280" s="39">
        <v>40806</v>
      </c>
      <c r="B280" s="101" t="s">
        <v>182</v>
      </c>
      <c r="C280" s="41">
        <v>2.4305555555555556E-3</v>
      </c>
      <c r="D280" s="41">
        <v>1.7476851851851852E-3</v>
      </c>
      <c r="E280" s="41">
        <v>1.7476851851851852E-3</v>
      </c>
      <c r="F280" s="41">
        <v>1.1689814814814816E-3</v>
      </c>
      <c r="G280" s="41">
        <v>2.1064814814814813E-3</v>
      </c>
      <c r="H280" s="41">
        <v>2.3263888888888887E-3</v>
      </c>
      <c r="I280" s="41">
        <v>3.2986111111111111E-3</v>
      </c>
      <c r="J280" s="42">
        <f>SUM(C280:I280)</f>
        <v>1.4826388888888889E-2</v>
      </c>
      <c r="K280" s="43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x14ac:dyDescent="0.2">
      <c r="A281" s="39"/>
      <c r="B281" s="55"/>
      <c r="C281" s="41">
        <v>2.5810185185185185E-3</v>
      </c>
      <c r="D281" s="41">
        <v>2.0486111111111113E-3</v>
      </c>
      <c r="E281" s="41">
        <v>1.8171296296296297E-3</v>
      </c>
      <c r="F281" s="41">
        <v>1.2037037037037038E-3</v>
      </c>
      <c r="G281" s="41">
        <v>2.1990740740740742E-3</v>
      </c>
      <c r="H281" s="41">
        <v>2.3611111111111111E-3</v>
      </c>
      <c r="I281" s="41">
        <v>3.3449074074074071E-3</v>
      </c>
      <c r="J281" s="42">
        <f>SUM(C281:I281)</f>
        <v>1.5555555555555555E-2</v>
      </c>
      <c r="K281" s="107">
        <f>SUM(J280:J281)</f>
        <v>3.0381944444444444E-2</v>
      </c>
      <c r="L281" s="38"/>
    </row>
    <row r="282" spans="1:256" x14ac:dyDescent="0.2">
      <c r="A282" s="104">
        <v>37756</v>
      </c>
      <c r="B282" s="105" t="s">
        <v>185</v>
      </c>
      <c r="C282" s="54" t="s">
        <v>46</v>
      </c>
      <c r="D282" s="54" t="s">
        <v>46</v>
      </c>
      <c r="E282" s="54" t="s">
        <v>46</v>
      </c>
      <c r="F282" s="54" t="s">
        <v>46</v>
      </c>
      <c r="G282" s="54" t="s">
        <v>46</v>
      </c>
      <c r="H282" s="54" t="s">
        <v>46</v>
      </c>
      <c r="I282" s="54" t="s">
        <v>46</v>
      </c>
      <c r="J282" s="36">
        <v>1.9560185185185184E-2</v>
      </c>
      <c r="K282" s="37"/>
      <c r="L282" s="38"/>
    </row>
    <row r="283" spans="1:256" x14ac:dyDescent="0.2">
      <c r="A283" s="39">
        <v>39584</v>
      </c>
      <c r="B283" s="40" t="s">
        <v>186</v>
      </c>
      <c r="C283" s="181" t="s">
        <v>187</v>
      </c>
      <c r="D283" s="181" t="s">
        <v>188</v>
      </c>
      <c r="E283" s="181" t="s">
        <v>189</v>
      </c>
      <c r="F283" s="181" t="s">
        <v>190</v>
      </c>
      <c r="G283" s="181" t="s">
        <v>191</v>
      </c>
      <c r="H283" s="181" t="s">
        <v>42</v>
      </c>
      <c r="I283" s="181" t="s">
        <v>192</v>
      </c>
      <c r="J283" s="164" t="s">
        <v>193</v>
      </c>
      <c r="K283" s="182"/>
      <c r="L283" s="38"/>
    </row>
    <row r="284" spans="1:256" x14ac:dyDescent="0.2">
      <c r="A284" s="39">
        <v>39982</v>
      </c>
      <c r="B284" s="40" t="s">
        <v>186</v>
      </c>
      <c r="C284" s="41">
        <v>2.6620370370370374E-3</v>
      </c>
      <c r="D284" s="41">
        <v>1.6550925925925926E-3</v>
      </c>
      <c r="E284" s="41">
        <v>1.9675925925925928E-3</v>
      </c>
      <c r="F284" s="41">
        <v>1.261574074074074E-3</v>
      </c>
      <c r="G284" s="41">
        <v>2.4189814814814816E-3</v>
      </c>
      <c r="H284" s="41">
        <v>2.627314814814815E-3</v>
      </c>
      <c r="I284" s="41">
        <v>3.4027777777777784E-3</v>
      </c>
      <c r="J284" s="42">
        <f t="shared" ref="J284:J301" si="19">SUM(C284:I284)</f>
        <v>1.5995370370370372E-2</v>
      </c>
      <c r="K284" s="43"/>
    </row>
    <row r="285" spans="1:256" x14ac:dyDescent="0.2">
      <c r="A285" s="39">
        <v>40806</v>
      </c>
      <c r="B285" s="40" t="s">
        <v>186</v>
      </c>
      <c r="C285" s="41">
        <v>2.7430555555555559E-3</v>
      </c>
      <c r="D285" s="41">
        <v>2.0138888888888888E-3</v>
      </c>
      <c r="E285" s="41">
        <v>2.2800925925925927E-3</v>
      </c>
      <c r="F285" s="41">
        <v>1.2384259259259258E-3</v>
      </c>
      <c r="G285" s="41">
        <v>2.5000000000000001E-3</v>
      </c>
      <c r="H285" s="41">
        <v>3.0208333333333333E-3</v>
      </c>
      <c r="I285" s="41">
        <v>3.5532407407407405E-3</v>
      </c>
      <c r="J285" s="42">
        <f t="shared" si="19"/>
        <v>1.7349537037037038E-2</v>
      </c>
      <c r="K285" s="43"/>
      <c r="L285" s="38"/>
    </row>
    <row r="286" spans="1:256" x14ac:dyDescent="0.2">
      <c r="A286" s="39">
        <v>41807</v>
      </c>
      <c r="B286" s="40" t="s">
        <v>186</v>
      </c>
      <c r="C286" s="41">
        <v>3.0324074074074073E-3</v>
      </c>
      <c r="D286" s="41">
        <v>1.712962962962963E-3</v>
      </c>
      <c r="E286" s="41">
        <v>2.2222222222222222E-3</v>
      </c>
      <c r="F286" s="41">
        <v>1.4467592592592594E-3</v>
      </c>
      <c r="G286" s="41">
        <v>2.5925925925925925E-3</v>
      </c>
      <c r="H286" s="41">
        <v>2.9166666666666668E-3</v>
      </c>
      <c r="I286" s="41">
        <v>4.155092592592593E-3</v>
      </c>
      <c r="J286" s="42">
        <f t="shared" si="19"/>
        <v>1.8078703703703704E-2</v>
      </c>
      <c r="K286" s="43"/>
      <c r="L286" s="38"/>
    </row>
    <row r="287" spans="1:256" ht="12.75" customHeight="1" x14ac:dyDescent="0.2">
      <c r="A287" s="39">
        <v>39982</v>
      </c>
      <c r="B287" s="162" t="s">
        <v>194</v>
      </c>
      <c r="C287" s="41">
        <v>2.1875000000000002E-3</v>
      </c>
      <c r="D287" s="41">
        <v>1.3541666666666667E-3</v>
      </c>
      <c r="E287" s="41">
        <v>1.6550925925925926E-3</v>
      </c>
      <c r="F287" s="41">
        <v>9.2592592592592585E-4</v>
      </c>
      <c r="G287" s="41">
        <v>1.8402777777777777E-3</v>
      </c>
      <c r="H287" s="41">
        <v>2.1759259259259258E-3</v>
      </c>
      <c r="I287" s="41">
        <v>2.7430555555555559E-3</v>
      </c>
      <c r="J287" s="42">
        <f t="shared" si="19"/>
        <v>1.2881944444444444E-2</v>
      </c>
      <c r="K287" s="43"/>
    </row>
    <row r="288" spans="1:256" x14ac:dyDescent="0.2">
      <c r="A288" s="39"/>
      <c r="B288" s="55"/>
      <c r="C288" s="41">
        <v>2.4537037037037036E-3</v>
      </c>
      <c r="D288" s="41">
        <v>1.5393518518518519E-3</v>
      </c>
      <c r="E288" s="41">
        <v>1.7476851851851852E-3</v>
      </c>
      <c r="F288" s="41">
        <v>9.2592592592592585E-4</v>
      </c>
      <c r="G288" s="41">
        <v>1.9212962962962962E-3</v>
      </c>
      <c r="H288" s="41">
        <v>2.1990740740740742E-3</v>
      </c>
      <c r="I288" s="41">
        <v>2.7083333333333334E-3</v>
      </c>
      <c r="J288" s="42">
        <f t="shared" si="19"/>
        <v>1.3495370370370369E-2</v>
      </c>
      <c r="K288" s="107">
        <f>SUM(J287:J288)</f>
        <v>2.6377314814814812E-2</v>
      </c>
    </row>
    <row r="289" spans="1:256" x14ac:dyDescent="0.2">
      <c r="A289" s="39">
        <v>40806</v>
      </c>
      <c r="B289" s="40" t="s">
        <v>194</v>
      </c>
      <c r="C289" s="41">
        <v>2.3726851851851851E-3</v>
      </c>
      <c r="D289" s="41">
        <v>1.6782407407407406E-3</v>
      </c>
      <c r="E289" s="41">
        <v>1.736111111111111E-3</v>
      </c>
      <c r="F289" s="41">
        <v>9.6064814814814808E-4</v>
      </c>
      <c r="G289" s="41">
        <v>1.8634259259259261E-3</v>
      </c>
      <c r="H289" s="41">
        <v>2.2685185185185182E-3</v>
      </c>
      <c r="I289" s="41">
        <v>2.8472222222222219E-3</v>
      </c>
      <c r="J289" s="42">
        <f t="shared" si="19"/>
        <v>1.3726851851851851E-2</v>
      </c>
      <c r="K289" s="43"/>
    </row>
    <row r="290" spans="1:256" x14ac:dyDescent="0.2">
      <c r="A290" s="39"/>
      <c r="B290" s="55"/>
      <c r="C290" s="41">
        <v>2.5810185185185185E-3</v>
      </c>
      <c r="D290" s="41">
        <v>1.9328703703703704E-3</v>
      </c>
      <c r="E290" s="41">
        <v>1.7708333333333332E-3</v>
      </c>
      <c r="F290" s="41">
        <v>9.9537037037037042E-4</v>
      </c>
      <c r="G290" s="41">
        <v>2.0023148148148148E-3</v>
      </c>
      <c r="H290" s="41">
        <v>2.2800925925925927E-3</v>
      </c>
      <c r="I290" s="41">
        <v>2.8124999999999995E-3</v>
      </c>
      <c r="J290" s="42">
        <f t="shared" si="19"/>
        <v>1.4374999999999999E-2</v>
      </c>
      <c r="K290" s="107">
        <f>SUM(J289:J290)</f>
        <v>2.810185185185185E-2</v>
      </c>
    </row>
    <row r="291" spans="1:256" x14ac:dyDescent="0.2">
      <c r="A291" s="39">
        <v>41807</v>
      </c>
      <c r="B291" s="101" t="s">
        <v>195</v>
      </c>
      <c r="C291" s="41">
        <v>2.2453703703703702E-3</v>
      </c>
      <c r="D291" s="41">
        <v>1.2152777777777778E-3</v>
      </c>
      <c r="E291" s="41">
        <v>1.6203703703703703E-3</v>
      </c>
      <c r="F291" s="41">
        <v>9.2592592592592585E-4</v>
      </c>
      <c r="G291" s="41">
        <v>1.7708333333333332E-3</v>
      </c>
      <c r="H291" s="41">
        <v>2.1064814814814813E-3</v>
      </c>
      <c r="I291" s="41">
        <v>2.7199074074074074E-3</v>
      </c>
      <c r="J291" s="42">
        <f t="shared" si="19"/>
        <v>1.2604166666666666E-2</v>
      </c>
      <c r="K291" s="43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x14ac:dyDescent="0.2">
      <c r="A292" s="39"/>
      <c r="B292" s="55"/>
      <c r="C292" s="41">
        <v>2.4421296296296296E-3</v>
      </c>
      <c r="D292" s="41">
        <v>1.3888888888888889E-3</v>
      </c>
      <c r="E292" s="41">
        <v>1.712962962962963E-3</v>
      </c>
      <c r="F292" s="41">
        <v>9.2592592592592585E-4</v>
      </c>
      <c r="G292" s="41">
        <v>1.9444444444444442E-3</v>
      </c>
      <c r="H292" s="41">
        <v>2.1412037037037038E-3</v>
      </c>
      <c r="I292" s="41">
        <v>2.6388888888888885E-3</v>
      </c>
      <c r="J292" s="42">
        <f t="shared" si="19"/>
        <v>1.3194444444444444E-2</v>
      </c>
      <c r="K292" s="107">
        <f>SUM(J291:J292)</f>
        <v>2.5798611111111112E-2</v>
      </c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x14ac:dyDescent="0.2">
      <c r="A293" s="39">
        <v>42178</v>
      </c>
      <c r="B293" s="101" t="s">
        <v>195</v>
      </c>
      <c r="C293" s="41">
        <v>2.2685185185185187E-3</v>
      </c>
      <c r="D293" s="41">
        <v>1.4236111111111112E-3</v>
      </c>
      <c r="E293" s="41">
        <v>1.6550925925925926E-3</v>
      </c>
      <c r="F293" s="41">
        <v>9.0277777777777774E-4</v>
      </c>
      <c r="G293" s="41">
        <v>1.9097222222222222E-3</v>
      </c>
      <c r="H293" s="41">
        <v>2.1296296296296298E-3</v>
      </c>
      <c r="I293" s="41">
        <v>2.7777777777777779E-3</v>
      </c>
      <c r="J293" s="42">
        <f t="shared" si="19"/>
        <v>1.306712962962963E-2</v>
      </c>
      <c r="K293" s="4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x14ac:dyDescent="0.2">
      <c r="A294" s="39"/>
      <c r="B294" s="55"/>
      <c r="C294" s="41">
        <v>2.5000000000000001E-3</v>
      </c>
      <c r="D294" s="41">
        <v>1.6087962962962963E-3</v>
      </c>
      <c r="E294" s="41">
        <v>1.7939814814814815E-3</v>
      </c>
      <c r="F294" s="41">
        <v>9.4907407407407408E-4</v>
      </c>
      <c r="G294" s="41">
        <v>2.0370370370370369E-3</v>
      </c>
      <c r="H294" s="41">
        <v>2.1296296296296298E-3</v>
      </c>
      <c r="I294" s="41">
        <v>2.685185185185185E-3</v>
      </c>
      <c r="J294" s="42">
        <f t="shared" si="19"/>
        <v>1.3703703703703702E-2</v>
      </c>
      <c r="K294" s="107">
        <f>SUM(J293:J294)</f>
        <v>2.6770833333333334E-2</v>
      </c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x14ac:dyDescent="0.2">
      <c r="A295" s="39">
        <v>40443</v>
      </c>
      <c r="B295" s="101" t="s">
        <v>196</v>
      </c>
      <c r="C295" s="41">
        <v>2.3842592592592591E-3</v>
      </c>
      <c r="D295" s="41">
        <v>1.8518518518518517E-3</v>
      </c>
      <c r="E295" s="41">
        <v>1.8171296296296297E-3</v>
      </c>
      <c r="F295" s="41">
        <v>1.1574074074074073E-3</v>
      </c>
      <c r="G295" s="41">
        <v>2.1759259259259258E-3</v>
      </c>
      <c r="H295" s="41">
        <v>2.5347222222222221E-3</v>
      </c>
      <c r="I295" s="41">
        <v>3.2407407407407406E-3</v>
      </c>
      <c r="J295" s="42">
        <f t="shared" si="19"/>
        <v>1.5162037037037035E-2</v>
      </c>
      <c r="K295" s="43"/>
      <c r="L295" s="4"/>
    </row>
    <row r="296" spans="1:256" x14ac:dyDescent="0.2">
      <c r="A296" s="39"/>
      <c r="B296" s="55"/>
      <c r="C296" s="41">
        <v>2.7430555555555559E-3</v>
      </c>
      <c r="D296" s="41">
        <v>1.8518518518518517E-3</v>
      </c>
      <c r="E296" s="41">
        <v>1.8865740740740742E-3</v>
      </c>
      <c r="F296" s="41">
        <v>1.1921296296296296E-3</v>
      </c>
      <c r="G296" s="41">
        <v>2.2106481481481478E-3</v>
      </c>
      <c r="H296" s="41">
        <v>2.4421296296296296E-3</v>
      </c>
      <c r="I296" s="41">
        <v>2.9976851851851848E-3</v>
      </c>
      <c r="J296" s="42">
        <f t="shared" si="19"/>
        <v>1.5324074074074073E-2</v>
      </c>
      <c r="K296" s="107">
        <f>SUM(J295:J296)</f>
        <v>3.048611111111111E-2</v>
      </c>
      <c r="L296" s="1"/>
      <c r="M296" s="1"/>
    </row>
    <row r="297" spans="1:256" x14ac:dyDescent="0.2">
      <c r="A297" s="39">
        <v>40304</v>
      </c>
      <c r="B297" s="40" t="s">
        <v>197</v>
      </c>
      <c r="C297" s="41">
        <v>2.1296296296296298E-3</v>
      </c>
      <c r="D297" s="41">
        <v>1.4120370370370369E-3</v>
      </c>
      <c r="E297" s="41">
        <v>1.6782407407407406E-3</v>
      </c>
      <c r="F297" s="41">
        <v>1.0069444444444444E-3</v>
      </c>
      <c r="G297" s="41">
        <v>1.8865740740740742E-3</v>
      </c>
      <c r="H297" s="41">
        <v>2.1412037037037038E-3</v>
      </c>
      <c r="I297" s="41">
        <v>2.7662037037037034E-3</v>
      </c>
      <c r="J297" s="42">
        <f t="shared" si="19"/>
        <v>1.3020833333333332E-2</v>
      </c>
      <c r="K297" s="43"/>
    </row>
    <row r="298" spans="1:256" x14ac:dyDescent="0.2">
      <c r="A298" s="39">
        <v>40443</v>
      </c>
      <c r="B298" s="101" t="s">
        <v>197</v>
      </c>
      <c r="C298" s="41">
        <v>2.2106481481481478E-3</v>
      </c>
      <c r="D298" s="41">
        <v>1.5162037037037036E-3</v>
      </c>
      <c r="E298" s="41">
        <v>1.6550925925925926E-3</v>
      </c>
      <c r="F298" s="41">
        <v>1.0069444444444444E-3</v>
      </c>
      <c r="G298" s="41">
        <v>1.8749999999999999E-3</v>
      </c>
      <c r="H298" s="41">
        <v>2.2106481481481478E-3</v>
      </c>
      <c r="I298" s="41">
        <v>2.9745370370370373E-3</v>
      </c>
      <c r="J298" s="42">
        <f t="shared" si="19"/>
        <v>1.3449074074074073E-2</v>
      </c>
      <c r="K298" s="43"/>
    </row>
    <row r="299" spans="1:256" x14ac:dyDescent="0.2">
      <c r="A299" s="39"/>
      <c r="B299" s="55"/>
      <c r="C299" s="41">
        <v>2.488425925925926E-3</v>
      </c>
      <c r="D299" s="41">
        <v>1.6782407407407406E-3</v>
      </c>
      <c r="E299" s="41">
        <v>1.7245370370370372E-3</v>
      </c>
      <c r="F299" s="41">
        <v>1.0648148148148147E-3</v>
      </c>
      <c r="G299" s="41">
        <v>2.0023148148148148E-3</v>
      </c>
      <c r="H299" s="41">
        <v>2.3495370370370371E-3</v>
      </c>
      <c r="I299" s="41">
        <v>2.9166666666666668E-3</v>
      </c>
      <c r="J299" s="42">
        <f t="shared" si="19"/>
        <v>1.4224537037037037E-2</v>
      </c>
      <c r="K299" s="107">
        <f>SUM(J298:J299)</f>
        <v>2.7673611111111111E-2</v>
      </c>
    </row>
    <row r="300" spans="1:256" x14ac:dyDescent="0.2">
      <c r="A300" s="39">
        <v>40304</v>
      </c>
      <c r="B300" s="101" t="s">
        <v>198</v>
      </c>
      <c r="C300" s="41">
        <v>2.3263888888888887E-3</v>
      </c>
      <c r="D300" s="41">
        <v>1.5162037037037036E-3</v>
      </c>
      <c r="E300" s="41">
        <v>1.712962962962963E-3</v>
      </c>
      <c r="F300" s="41">
        <v>1.0416666666666667E-3</v>
      </c>
      <c r="G300" s="41">
        <v>2.0370370370370373E-3</v>
      </c>
      <c r="H300" s="41">
        <v>2.3379629629629631E-3</v>
      </c>
      <c r="I300" s="41">
        <v>3.0671296296296297E-3</v>
      </c>
      <c r="J300" s="42">
        <f t="shared" si="19"/>
        <v>1.4039351851851851E-2</v>
      </c>
      <c r="K300" s="43"/>
    </row>
    <row r="301" spans="1:256" x14ac:dyDescent="0.2">
      <c r="A301" s="39"/>
      <c r="B301" s="55"/>
      <c r="C301" s="41">
        <v>2.6041666666666665E-3</v>
      </c>
      <c r="D301" s="41">
        <v>1.6319444444444445E-3</v>
      </c>
      <c r="E301" s="41">
        <v>1.7708333333333332E-3</v>
      </c>
      <c r="F301" s="41">
        <v>1.0416666666666667E-3</v>
      </c>
      <c r="G301" s="41">
        <v>2.1412037037037038E-3</v>
      </c>
      <c r="H301" s="41">
        <v>2.2800925925925927E-3</v>
      </c>
      <c r="I301" s="41">
        <v>2.9398148148148148E-3</v>
      </c>
      <c r="J301" s="42">
        <f t="shared" si="19"/>
        <v>1.4409722222222221E-2</v>
      </c>
      <c r="K301" s="107">
        <f>SUM(J300:J301)</f>
        <v>2.8449074074074071E-2</v>
      </c>
    </row>
    <row r="302" spans="1:256" x14ac:dyDescent="0.2">
      <c r="A302" s="39">
        <v>38595</v>
      </c>
      <c r="B302" s="53" t="s">
        <v>199</v>
      </c>
      <c r="C302" s="84">
        <v>0.21736111111111112</v>
      </c>
      <c r="D302" s="84">
        <v>0.15555555555555556</v>
      </c>
      <c r="E302" s="84">
        <v>0.15902777777777777</v>
      </c>
      <c r="F302" s="84">
        <v>0.10902777777777778</v>
      </c>
      <c r="G302" s="84">
        <v>0.1986111111111111</v>
      </c>
      <c r="H302" s="84">
        <v>0.21458333333333335</v>
      </c>
      <c r="I302" s="84">
        <v>0.28958333333333336</v>
      </c>
      <c r="J302" s="183" t="s">
        <v>200</v>
      </c>
      <c r="K302" s="34"/>
    </row>
    <row r="303" spans="1:256" x14ac:dyDescent="0.2">
      <c r="A303" s="39">
        <v>39268</v>
      </c>
      <c r="B303" s="184" t="s">
        <v>199</v>
      </c>
      <c r="C303" s="84">
        <v>0.24166666666666667</v>
      </c>
      <c r="D303" s="84">
        <v>0.14166666666666666</v>
      </c>
      <c r="E303" s="84">
        <v>0.16597222222222222</v>
      </c>
      <c r="F303" s="84">
        <v>0.10833333333333334</v>
      </c>
      <c r="G303" s="84">
        <v>0.20416666666666669</v>
      </c>
      <c r="H303" s="84">
        <v>0.23749999999999999</v>
      </c>
      <c r="I303" s="84">
        <v>0.31666666666666665</v>
      </c>
      <c r="J303" s="85" t="s">
        <v>201</v>
      </c>
      <c r="K303" s="161"/>
      <c r="L303" s="1"/>
      <c r="M303" s="1"/>
    </row>
    <row r="304" spans="1:256" x14ac:dyDescent="0.2">
      <c r="A304" s="39">
        <v>39982</v>
      </c>
      <c r="B304" s="40" t="s">
        <v>199</v>
      </c>
      <c r="C304" s="41">
        <v>3.9351851851851857E-3</v>
      </c>
      <c r="D304" s="41">
        <v>2.2569444444444447E-3</v>
      </c>
      <c r="E304" s="41"/>
      <c r="F304" s="41">
        <v>4.6643518518518518E-3</v>
      </c>
      <c r="G304" s="41">
        <v>3.2638888888888891E-3</v>
      </c>
      <c r="H304" s="41">
        <v>3.7499999999999999E-3</v>
      </c>
      <c r="I304" s="41">
        <v>4.9074074074074072E-3</v>
      </c>
      <c r="J304" s="42">
        <f>SUM(C304:I304)</f>
        <v>2.2777777777777779E-2</v>
      </c>
      <c r="K304" s="43"/>
      <c r="L304" s="38"/>
    </row>
    <row r="305" spans="1:12" x14ac:dyDescent="0.2">
      <c r="A305" s="39">
        <v>40702</v>
      </c>
      <c r="B305" s="40" t="s">
        <v>199</v>
      </c>
      <c r="C305" s="41">
        <v>4.2939814814814811E-3</v>
      </c>
      <c r="D305" s="41">
        <v>2.6967592592592594E-3</v>
      </c>
      <c r="E305" s="41">
        <v>3.1597222222222222E-3</v>
      </c>
      <c r="F305" s="41">
        <v>2.0949074074074073E-3</v>
      </c>
      <c r="G305" s="41">
        <v>3.4606481481481485E-3</v>
      </c>
      <c r="H305" s="41"/>
      <c r="I305" s="41">
        <v>1.0034722222222221E-2</v>
      </c>
      <c r="J305" s="42">
        <f>SUM(C305:I305)</f>
        <v>2.5740740740740738E-2</v>
      </c>
      <c r="K305" s="43"/>
      <c r="L305" s="38"/>
    </row>
    <row r="306" spans="1:12" x14ac:dyDescent="0.2">
      <c r="A306" s="121">
        <v>36657</v>
      </c>
      <c r="B306" s="176" t="s">
        <v>202</v>
      </c>
      <c r="C306" s="54">
        <v>2.4652777777777776E-3</v>
      </c>
      <c r="D306" s="54">
        <v>1.5162037037037036E-3</v>
      </c>
      <c r="E306" s="54">
        <v>1.8055555555555557E-3</v>
      </c>
      <c r="F306" s="54">
        <v>1.25E-3</v>
      </c>
      <c r="G306" s="54">
        <v>2.0601851851851853E-3</v>
      </c>
      <c r="H306" s="54">
        <v>2.5115740740740741E-3</v>
      </c>
      <c r="I306" s="54">
        <v>3.425925925925926E-3</v>
      </c>
      <c r="J306" s="36">
        <f>SUM(C306:I306)</f>
        <v>1.5034722222222224E-2</v>
      </c>
      <c r="K306" s="151"/>
      <c r="L306" s="38"/>
    </row>
    <row r="307" spans="1:12" x14ac:dyDescent="0.2">
      <c r="A307" s="104"/>
      <c r="B307" s="105"/>
      <c r="C307" s="54">
        <v>2.8935185185185188E-3</v>
      </c>
      <c r="D307" s="54">
        <v>1.6435185185185183E-3</v>
      </c>
      <c r="E307" s="54">
        <v>1.9907407407407408E-3</v>
      </c>
      <c r="F307" s="54">
        <v>1.4004629629629629E-3</v>
      </c>
      <c r="G307" s="54">
        <v>2.2916666666666667E-3</v>
      </c>
      <c r="H307" s="54">
        <v>2.6620370370370374E-3</v>
      </c>
      <c r="I307" s="54">
        <v>3.3912037037037036E-3</v>
      </c>
      <c r="J307" s="36">
        <f>SUM(C307:I307)</f>
        <v>1.6273148148148148E-2</v>
      </c>
      <c r="K307" s="151">
        <f>SUM(J306+J307)</f>
        <v>3.1307870370370375E-2</v>
      </c>
      <c r="L307" s="38"/>
    </row>
    <row r="308" spans="1:12" x14ac:dyDescent="0.2">
      <c r="A308" s="104">
        <v>36363</v>
      </c>
      <c r="B308" s="105" t="s">
        <v>203</v>
      </c>
      <c r="C308" s="54"/>
      <c r="D308" s="54"/>
      <c r="E308" s="54"/>
      <c r="F308" s="54"/>
      <c r="G308" s="54"/>
      <c r="H308" s="54"/>
      <c r="I308" s="54"/>
      <c r="J308" s="36">
        <v>1.6319444444444445E-2</v>
      </c>
      <c r="K308" s="151"/>
      <c r="L308" s="38"/>
    </row>
    <row r="309" spans="1:12" x14ac:dyDescent="0.2">
      <c r="A309" s="39">
        <v>39982</v>
      </c>
      <c r="B309" s="40" t="s">
        <v>203</v>
      </c>
      <c r="C309" s="41">
        <v>3.2523148148148151E-3</v>
      </c>
      <c r="D309" s="41">
        <v>2.0601851851851853E-3</v>
      </c>
      <c r="E309" s="41"/>
      <c r="F309" s="41">
        <v>3.9699074074074072E-3</v>
      </c>
      <c r="G309" s="41">
        <v>2.9629629629629628E-3</v>
      </c>
      <c r="H309" s="41">
        <v>3.1018518518518522E-3</v>
      </c>
      <c r="I309" s="41">
        <v>4.3287037037037035E-3</v>
      </c>
      <c r="J309" s="42">
        <f>SUM(C309:I309)</f>
        <v>1.9675925925925927E-2</v>
      </c>
      <c r="K309" s="43"/>
      <c r="L309" s="38"/>
    </row>
    <row r="310" spans="1:12" x14ac:dyDescent="0.2">
      <c r="A310" s="39">
        <v>41807</v>
      </c>
      <c r="B310" s="40" t="s">
        <v>203</v>
      </c>
      <c r="C310" s="41">
        <v>3.6226851851851854E-3</v>
      </c>
      <c r="D310" s="41">
        <v>2.1643518518518518E-3</v>
      </c>
      <c r="E310" s="41">
        <v>2.8124999999999995E-3</v>
      </c>
      <c r="F310" s="41">
        <v>1.8750000000000001E-3</v>
      </c>
      <c r="G310" s="41">
        <v>2.9745370370370373E-3</v>
      </c>
      <c r="H310" s="41">
        <v>3.472222222222222E-3</v>
      </c>
      <c r="I310" s="41">
        <v>4.9537037037037041E-3</v>
      </c>
      <c r="J310" s="42">
        <f>SUM(C310:I310)</f>
        <v>2.1874999999999999E-2</v>
      </c>
      <c r="K310" s="43"/>
      <c r="L310" s="38"/>
    </row>
    <row r="311" spans="1:12" x14ac:dyDescent="0.2">
      <c r="A311" s="121">
        <v>37042</v>
      </c>
      <c r="B311" s="176" t="s">
        <v>204</v>
      </c>
      <c r="C311" s="54">
        <v>2.3842592592592591E-3</v>
      </c>
      <c r="D311" s="54">
        <v>1.6319444444444445E-3</v>
      </c>
      <c r="E311" s="54">
        <v>1.6550925925925926E-3</v>
      </c>
      <c r="F311" s="54">
        <v>1.0069444444444444E-3</v>
      </c>
      <c r="G311" s="54">
        <v>2.0023148148148148E-3</v>
      </c>
      <c r="H311" s="54">
        <v>2.3726851851851851E-3</v>
      </c>
      <c r="I311" s="54">
        <v>3.0439814814814821E-3</v>
      </c>
      <c r="J311" s="36">
        <f>SUM(C311:I311)</f>
        <v>1.4097222222222225E-2</v>
      </c>
      <c r="K311" s="151"/>
      <c r="L311" s="38"/>
    </row>
    <row r="312" spans="1:12" x14ac:dyDescent="0.2">
      <c r="A312" s="104"/>
      <c r="B312" s="105"/>
      <c r="C312" s="54">
        <v>2.6967592592592594E-3</v>
      </c>
      <c r="D312" s="54">
        <v>1.7708333333333332E-3</v>
      </c>
      <c r="E312" s="54">
        <v>1.7476851851851852E-3</v>
      </c>
      <c r="F312" s="54">
        <v>1.0879629629629629E-3</v>
      </c>
      <c r="G312" s="54">
        <v>2.1296296296296298E-3</v>
      </c>
      <c r="H312" s="54">
        <v>2.4189814814814816E-3</v>
      </c>
      <c r="I312" s="54">
        <v>3.0555555555555557E-3</v>
      </c>
      <c r="J312" s="36">
        <f>SUM(C312:I312)</f>
        <v>1.4907407407407407E-2</v>
      </c>
      <c r="K312" s="151">
        <f>SUM(J311+J312)</f>
        <v>2.900462962962963E-2</v>
      </c>
      <c r="L312" s="54"/>
    </row>
    <row r="313" spans="1:12" x14ac:dyDescent="0.2">
      <c r="A313" s="39">
        <v>39584</v>
      </c>
      <c r="B313" s="40" t="s">
        <v>205</v>
      </c>
      <c r="C313" s="181" t="s">
        <v>206</v>
      </c>
      <c r="D313" s="181" t="s">
        <v>207</v>
      </c>
      <c r="E313" s="181" t="s">
        <v>208</v>
      </c>
      <c r="F313" s="181" t="s">
        <v>209</v>
      </c>
      <c r="G313" s="181" t="s">
        <v>189</v>
      </c>
      <c r="H313" s="181" t="s">
        <v>210</v>
      </c>
      <c r="I313" s="181" t="s">
        <v>211</v>
      </c>
      <c r="J313" s="164" t="s">
        <v>212</v>
      </c>
      <c r="K313" s="182"/>
      <c r="L313" s="54"/>
    </row>
    <row r="314" spans="1:12" x14ac:dyDescent="0.2">
      <c r="A314" s="39">
        <v>39982</v>
      </c>
      <c r="B314" s="162" t="s">
        <v>205</v>
      </c>
      <c r="C314" s="41">
        <v>2.3726851851851851E-3</v>
      </c>
      <c r="D314" s="41">
        <v>1.5856481481481479E-3</v>
      </c>
      <c r="E314" s="41">
        <v>1.6782407407407406E-3</v>
      </c>
      <c r="F314" s="41">
        <v>9.8379629629629642E-4</v>
      </c>
      <c r="G314" s="41">
        <v>2.1527777777777778E-3</v>
      </c>
      <c r="H314" s="41">
        <v>2.2800925925925927E-3</v>
      </c>
      <c r="I314" s="41">
        <v>2.9629629629629628E-3</v>
      </c>
      <c r="J314" s="42">
        <f t="shared" ref="J314:J327" si="20">SUM(C314:I314)</f>
        <v>1.4016203703703703E-2</v>
      </c>
      <c r="K314" s="43"/>
      <c r="L314" s="35"/>
    </row>
    <row r="315" spans="1:12" x14ac:dyDescent="0.2">
      <c r="A315" s="39"/>
      <c r="B315" s="55"/>
      <c r="C315" s="41">
        <v>2.685185185185185E-3</v>
      </c>
      <c r="D315" s="41">
        <v>1.6435185185185183E-3</v>
      </c>
      <c r="E315" s="41">
        <v>1.7592592592592592E-3</v>
      </c>
      <c r="F315" s="41">
        <v>1.0185185185185186E-3</v>
      </c>
      <c r="G315" s="41">
        <v>2.2453703703703702E-3</v>
      </c>
      <c r="H315" s="41">
        <v>2.3148148148148151E-3</v>
      </c>
      <c r="I315" s="41">
        <v>2.9976851851851848E-3</v>
      </c>
      <c r="J315" s="42">
        <f t="shared" si="20"/>
        <v>1.466435185185185E-2</v>
      </c>
      <c r="K315" s="107">
        <f>SUM(J314:J315)</f>
        <v>2.8680555555555553E-2</v>
      </c>
      <c r="L315" s="36"/>
    </row>
    <row r="316" spans="1:12" x14ac:dyDescent="0.2">
      <c r="A316" s="116">
        <v>40057</v>
      </c>
      <c r="B316" s="54" t="s">
        <v>205</v>
      </c>
      <c r="C316" s="54">
        <v>2.3148148148148151E-3</v>
      </c>
      <c r="D316" s="54">
        <v>1.5972222222222221E-3</v>
      </c>
      <c r="E316" s="54">
        <v>1.7708333333333332E-3</v>
      </c>
      <c r="F316" s="54">
        <v>9.9537037037037042E-4</v>
      </c>
      <c r="G316" s="54">
        <v>2.2106481481481478E-3</v>
      </c>
      <c r="H316" s="54">
        <v>2.3148148148148151E-3</v>
      </c>
      <c r="I316" s="54">
        <v>3.0324074074074073E-3</v>
      </c>
      <c r="J316" s="36">
        <f t="shared" si="20"/>
        <v>1.4236111111111111E-2</v>
      </c>
      <c r="K316" s="43"/>
    </row>
    <row r="317" spans="1:12" x14ac:dyDescent="0.2">
      <c r="A317" s="39">
        <v>40304</v>
      </c>
      <c r="B317" s="101" t="s">
        <v>205</v>
      </c>
      <c r="C317" s="41">
        <v>2.3032407407407407E-3</v>
      </c>
      <c r="D317" s="41">
        <v>1.5740740740740741E-3</v>
      </c>
      <c r="E317" s="41">
        <v>1.689814814814815E-3</v>
      </c>
      <c r="F317" s="41">
        <v>9.9537037037037042E-4</v>
      </c>
      <c r="G317" s="41">
        <v>2.0254629629629629E-3</v>
      </c>
      <c r="H317" s="41">
        <v>2.2453703703703702E-3</v>
      </c>
      <c r="I317" s="41">
        <v>2.9050925925925928E-3</v>
      </c>
      <c r="J317" s="42">
        <f t="shared" si="20"/>
        <v>1.3738425925925926E-2</v>
      </c>
      <c r="K317" s="43"/>
    </row>
    <row r="318" spans="1:12" x14ac:dyDescent="0.2">
      <c r="A318" s="39">
        <v>40304</v>
      </c>
      <c r="B318" s="55"/>
      <c r="C318" s="41">
        <v>2.5115740740740741E-3</v>
      </c>
      <c r="D318" s="41">
        <v>1.7013888888888892E-3</v>
      </c>
      <c r="E318" s="41">
        <v>1.736111111111111E-3</v>
      </c>
      <c r="F318" s="41">
        <v>9.8379629629629642E-4</v>
      </c>
      <c r="G318" s="41">
        <v>2.0949074074074073E-3</v>
      </c>
      <c r="H318" s="41">
        <v>2.2453703703703702E-3</v>
      </c>
      <c r="I318" s="41">
        <v>2.7777777777777779E-3</v>
      </c>
      <c r="J318" s="42">
        <f t="shared" si="20"/>
        <v>1.4050925925925925E-2</v>
      </c>
      <c r="K318" s="107">
        <f>SUM(J317:J318)</f>
        <v>2.778935185185185E-2</v>
      </c>
    </row>
    <row r="319" spans="1:12" x14ac:dyDescent="0.2">
      <c r="A319" s="39">
        <v>40443</v>
      </c>
      <c r="B319" s="40" t="s">
        <v>205</v>
      </c>
      <c r="C319" s="41">
        <v>2.1412037037037038E-3</v>
      </c>
      <c r="D319" s="41">
        <v>1.6666666666666668E-3</v>
      </c>
      <c r="E319" s="41">
        <v>1.6203703703703703E-3</v>
      </c>
      <c r="F319" s="41">
        <v>9.4907407407407408E-4</v>
      </c>
      <c r="G319" s="41">
        <v>2.0486111111111113E-3</v>
      </c>
      <c r="H319" s="41">
        <v>2.1990740740740742E-3</v>
      </c>
      <c r="I319" s="41">
        <v>2.8009259259259259E-3</v>
      </c>
      <c r="J319" s="42">
        <f t="shared" si="20"/>
        <v>1.3425925925925926E-2</v>
      </c>
      <c r="K319" s="43"/>
    </row>
    <row r="320" spans="1:12" x14ac:dyDescent="0.2">
      <c r="A320" s="39">
        <v>40304</v>
      </c>
      <c r="B320" s="40" t="s">
        <v>213</v>
      </c>
      <c r="C320" s="41">
        <v>3.7037037037037034E-3</v>
      </c>
      <c r="D320" s="41">
        <v>2.7893518518518519E-3</v>
      </c>
      <c r="E320" s="41">
        <v>3.5995370370370369E-3</v>
      </c>
      <c r="F320" s="41">
        <v>1.9907407407407408E-3</v>
      </c>
      <c r="G320" s="41">
        <v>3.6226851851851854E-3</v>
      </c>
      <c r="H320" s="41">
        <v>4.0856481481481481E-3</v>
      </c>
      <c r="I320" s="41">
        <v>4.7337962962962958E-3</v>
      </c>
      <c r="J320" s="42">
        <f t="shared" si="20"/>
        <v>2.4525462962962961E-2</v>
      </c>
      <c r="K320" s="43"/>
    </row>
    <row r="321" spans="1:14" x14ac:dyDescent="0.2">
      <c r="A321" s="39">
        <v>39982</v>
      </c>
      <c r="B321" s="162" t="s">
        <v>214</v>
      </c>
      <c r="C321" s="41">
        <v>2.615740740740741E-3</v>
      </c>
      <c r="D321" s="41">
        <v>1.4583333333333334E-3</v>
      </c>
      <c r="E321" s="41">
        <v>1.8171296296296297E-3</v>
      </c>
      <c r="F321" s="41">
        <v>1.1458333333333333E-3</v>
      </c>
      <c r="G321" s="41">
        <v>2.1643518518518518E-3</v>
      </c>
      <c r="H321" s="41">
        <v>2.4652777777777776E-3</v>
      </c>
      <c r="I321" s="41">
        <v>3.3333333333333335E-3</v>
      </c>
      <c r="J321" s="42">
        <f t="shared" si="20"/>
        <v>1.5000000000000001E-2</v>
      </c>
      <c r="K321" s="43"/>
    </row>
    <row r="322" spans="1:14" x14ac:dyDescent="0.2">
      <c r="A322" s="39"/>
      <c r="B322" s="55"/>
      <c r="C322" s="41">
        <v>2.7893518518518519E-3</v>
      </c>
      <c r="D322" s="41">
        <v>1.5277777777777779E-3</v>
      </c>
      <c r="E322" s="41">
        <v>1.8981481481481482E-3</v>
      </c>
      <c r="F322" s="41">
        <v>1.2268518518518518E-3</v>
      </c>
      <c r="G322" s="41">
        <v>2.1643518518518518E-3</v>
      </c>
      <c r="H322" s="41">
        <v>2.4652777777777776E-3</v>
      </c>
      <c r="I322" s="41">
        <v>2.9976851851851848E-3</v>
      </c>
      <c r="J322" s="42">
        <f t="shared" si="20"/>
        <v>1.5069444444444444E-2</v>
      </c>
      <c r="K322" s="107">
        <f>SUM(J321:J322)</f>
        <v>3.0069444444444447E-2</v>
      </c>
    </row>
    <row r="323" spans="1:14" x14ac:dyDescent="0.2">
      <c r="A323" s="39">
        <v>42178</v>
      </c>
      <c r="B323" s="101" t="s">
        <v>215</v>
      </c>
      <c r="C323" s="41">
        <v>3.2638888888888891E-3</v>
      </c>
      <c r="D323" s="41">
        <v>1.8518518518518519E-3</v>
      </c>
      <c r="E323" s="41">
        <v>2.2222222222222222E-3</v>
      </c>
      <c r="F323" s="41">
        <v>1.4120370370370369E-3</v>
      </c>
      <c r="G323" s="41">
        <v>2.662037037037037E-3</v>
      </c>
      <c r="H323" s="41">
        <v>3.1828703703703702E-3</v>
      </c>
      <c r="I323" s="41">
        <v>4.0740740740740737E-3</v>
      </c>
      <c r="J323" s="42">
        <f t="shared" si="20"/>
        <v>1.8668981481481481E-2</v>
      </c>
      <c r="K323" s="185"/>
      <c r="L323" s="186"/>
      <c r="M323" s="187"/>
      <c r="N323" s="187"/>
    </row>
    <row r="324" spans="1:14" x14ac:dyDescent="0.2">
      <c r="A324" s="39"/>
      <c r="B324" s="188"/>
      <c r="C324" s="189">
        <v>3.5069444444444445E-3</v>
      </c>
      <c r="D324" s="41">
        <v>2.0601851851851853E-3</v>
      </c>
      <c r="E324" s="41">
        <v>2.3726851851851851E-3</v>
      </c>
      <c r="F324" s="41">
        <v>1.4930555555555556E-3</v>
      </c>
      <c r="G324" s="41">
        <v>2.8356481481481483E-3</v>
      </c>
      <c r="H324" s="41">
        <v>2.9513888888888888E-3</v>
      </c>
      <c r="I324" s="41">
        <v>4.0972222222222226E-3</v>
      </c>
      <c r="J324" s="42">
        <f t="shared" si="20"/>
        <v>1.9317129629629632E-2</v>
      </c>
      <c r="K324" s="185"/>
      <c r="L324" s="186"/>
      <c r="M324" s="187"/>
      <c r="N324" s="187"/>
    </row>
    <row r="325" spans="1:14" x14ac:dyDescent="0.2">
      <c r="A325" s="39"/>
      <c r="B325" s="188"/>
      <c r="C325" s="189">
        <v>3.6226851851851854E-3</v>
      </c>
      <c r="D325" s="41">
        <v>2.0370370370370369E-3</v>
      </c>
      <c r="E325" s="41">
        <v>2.4537037037037036E-3</v>
      </c>
      <c r="F325" s="41">
        <v>1.5625000000000001E-3</v>
      </c>
      <c r="G325" s="41">
        <v>2.8356481481481483E-3</v>
      </c>
      <c r="H325" s="41">
        <v>3.1365740740740742E-3</v>
      </c>
      <c r="I325" s="41">
        <v>4.1666666666666666E-3</v>
      </c>
      <c r="J325" s="42">
        <f t="shared" si="20"/>
        <v>1.9814814814814813E-2</v>
      </c>
      <c r="K325" s="185"/>
      <c r="L325" s="186"/>
      <c r="M325" s="187"/>
      <c r="N325" s="187"/>
    </row>
    <row r="326" spans="1:14" x14ac:dyDescent="0.2">
      <c r="A326" s="39"/>
      <c r="B326" s="188"/>
      <c r="C326" s="189">
        <v>3.6574074074074074E-3</v>
      </c>
      <c r="D326" s="41">
        <v>2.0370370370370369E-3</v>
      </c>
      <c r="E326" s="41">
        <v>2.4537037037037036E-3</v>
      </c>
      <c r="F326" s="41">
        <v>1.6666666666666668E-3</v>
      </c>
      <c r="G326" s="41">
        <v>2.9050925925925928E-3</v>
      </c>
      <c r="H326" s="41">
        <v>3.1481481481481482E-3</v>
      </c>
      <c r="I326" s="41">
        <v>4.7106481481481478E-3</v>
      </c>
      <c r="J326" s="42">
        <f t="shared" si="20"/>
        <v>2.0578703703703703E-2</v>
      </c>
      <c r="K326" s="185"/>
      <c r="L326" s="186"/>
      <c r="M326" s="187"/>
      <c r="N326" s="187"/>
    </row>
    <row r="327" spans="1:14" x14ac:dyDescent="0.2">
      <c r="A327" s="39"/>
      <c r="B327" s="55"/>
      <c r="C327" s="189">
        <v>3.7152777777777778E-3</v>
      </c>
      <c r="D327" s="41">
        <v>2.0023148148148148E-3</v>
      </c>
      <c r="E327" s="41">
        <v>2.6041666666666665E-3</v>
      </c>
      <c r="F327" s="41">
        <v>1.7013888888888888E-3</v>
      </c>
      <c r="G327" s="41">
        <v>2.8472222222222223E-3</v>
      </c>
      <c r="H327" s="41">
        <v>3.0092592592592593E-3</v>
      </c>
      <c r="I327" s="41">
        <v>3.7731481481481483E-3</v>
      </c>
      <c r="J327" s="42">
        <f t="shared" si="20"/>
        <v>1.9652777777777779E-2</v>
      </c>
      <c r="K327" s="185"/>
      <c r="L327" s="190"/>
      <c r="M327" s="187"/>
      <c r="N327" s="191">
        <f>SUM(J323:J327)</f>
        <v>9.8032407407407415E-2</v>
      </c>
    </row>
    <row r="328" spans="1:14" x14ac:dyDescent="0.2">
      <c r="A328" s="39">
        <v>38595</v>
      </c>
      <c r="B328" s="122" t="s">
        <v>216</v>
      </c>
      <c r="C328" s="119">
        <v>0.14444444444444446</v>
      </c>
      <c r="D328" s="119">
        <v>9.375E-2</v>
      </c>
      <c r="E328" s="119">
        <v>0.1</v>
      </c>
      <c r="F328" s="119">
        <v>6.1111111111111116E-2</v>
      </c>
      <c r="G328" s="119">
        <v>0.11874999999999999</v>
      </c>
      <c r="H328" s="119">
        <v>0.13263888888888889</v>
      </c>
      <c r="I328" s="119">
        <v>0.17291666666666669</v>
      </c>
      <c r="J328" s="171" t="s">
        <v>217</v>
      </c>
      <c r="K328" s="115"/>
    </row>
    <row r="329" spans="1:14" x14ac:dyDescent="0.2">
      <c r="A329" s="39"/>
      <c r="B329" s="40"/>
      <c r="C329" s="119">
        <v>0.14930555555555555</v>
      </c>
      <c r="D329" s="119">
        <v>9.7916666666666666E-2</v>
      </c>
      <c r="E329" s="119">
        <v>0.10277777777777779</v>
      </c>
      <c r="F329" s="119">
        <v>5.9722222222222225E-2</v>
      </c>
      <c r="G329" s="119">
        <v>0.125</v>
      </c>
      <c r="H329" s="119">
        <v>0.13125000000000001</v>
      </c>
      <c r="I329" s="119">
        <v>0.16666666666666666</v>
      </c>
      <c r="J329" s="171" t="s">
        <v>173</v>
      </c>
      <c r="K329" s="192" t="s">
        <v>218</v>
      </c>
    </row>
    <row r="330" spans="1:14" x14ac:dyDescent="0.2">
      <c r="A330" s="39">
        <v>39268</v>
      </c>
      <c r="B330" s="38" t="s">
        <v>216</v>
      </c>
      <c r="C330" s="84">
        <v>0.13750000000000001</v>
      </c>
      <c r="D330" s="84">
        <v>8.5416666666666655E-2</v>
      </c>
      <c r="E330" s="84">
        <v>9.8611111111111108E-2</v>
      </c>
      <c r="F330" s="84">
        <v>5.347222222222222E-2</v>
      </c>
      <c r="G330" s="84">
        <v>0.12638888888888888</v>
      </c>
      <c r="H330" s="84">
        <v>0.13333333333333333</v>
      </c>
      <c r="I330" s="84">
        <v>0.16805555555555554</v>
      </c>
      <c r="J330" s="85" t="s">
        <v>219</v>
      </c>
      <c r="K330" s="85"/>
    </row>
    <row r="331" spans="1:14" x14ac:dyDescent="0.2">
      <c r="A331" s="39">
        <v>39982</v>
      </c>
      <c r="B331" s="40" t="s">
        <v>216</v>
      </c>
      <c r="C331" s="41">
        <v>2.3263888888888887E-3</v>
      </c>
      <c r="D331" s="41">
        <v>1.5393518518518519E-3</v>
      </c>
      <c r="E331" s="41">
        <v>1.6550925925925926E-3</v>
      </c>
      <c r="F331" s="41">
        <v>9.1435185185185185E-4</v>
      </c>
      <c r="G331" s="41">
        <v>2.1296296296296298E-3</v>
      </c>
      <c r="H331" s="41">
        <v>2.1990740740740742E-3</v>
      </c>
      <c r="I331" s="41">
        <v>2.8356481481481479E-3</v>
      </c>
      <c r="J331" s="42">
        <f t="shared" ref="J331:J344" si="21">SUM(C331:I331)</f>
        <v>1.3599537037037037E-2</v>
      </c>
      <c r="K331" s="43"/>
    </row>
    <row r="332" spans="1:14" x14ac:dyDescent="0.2">
      <c r="A332" s="39">
        <v>40304</v>
      </c>
      <c r="B332" s="40" t="s">
        <v>216</v>
      </c>
      <c r="C332" s="41">
        <v>2.2916666666666667E-3</v>
      </c>
      <c r="D332" s="41">
        <v>1.5162037037037036E-3</v>
      </c>
      <c r="E332" s="41">
        <v>1.7824074074074072E-3</v>
      </c>
      <c r="F332" s="41">
        <v>9.2592592592592585E-4</v>
      </c>
      <c r="G332" s="41">
        <v>1.9675925925925928E-3</v>
      </c>
      <c r="H332" s="41">
        <v>2.1759259259259258E-3</v>
      </c>
      <c r="I332" s="41">
        <v>2.7546296296296294E-3</v>
      </c>
      <c r="J332" s="42">
        <f t="shared" si="21"/>
        <v>1.3414351851851849E-2</v>
      </c>
      <c r="K332" s="43"/>
    </row>
    <row r="333" spans="1:14" x14ac:dyDescent="0.2">
      <c r="A333" s="153">
        <v>36657</v>
      </c>
      <c r="B333" s="150" t="s">
        <v>220</v>
      </c>
      <c r="C333" s="54">
        <v>2.3611111111111111E-3</v>
      </c>
      <c r="D333" s="54">
        <v>1.4583333333333334E-3</v>
      </c>
      <c r="E333" s="54">
        <v>1.6435185185185183E-3</v>
      </c>
      <c r="F333" s="54">
        <v>1.1226851851851851E-3</v>
      </c>
      <c r="G333" s="54">
        <v>1.9212962962962962E-3</v>
      </c>
      <c r="H333" s="54">
        <v>2.2916666666666667E-3</v>
      </c>
      <c r="I333" s="54">
        <v>3.1250000000000002E-3</v>
      </c>
      <c r="J333" s="36">
        <f t="shared" si="21"/>
        <v>1.3923611111111109E-2</v>
      </c>
      <c r="K333" s="151"/>
      <c r="L333" s="38"/>
    </row>
    <row r="334" spans="1:14" x14ac:dyDescent="0.2">
      <c r="A334" s="104"/>
      <c r="B334" s="105"/>
      <c r="C334" s="54">
        <v>2.5231481481481481E-3</v>
      </c>
      <c r="D334" s="54">
        <v>1.6782407407407406E-3</v>
      </c>
      <c r="E334" s="54">
        <v>1.6666666666666668E-3</v>
      </c>
      <c r="F334" s="54">
        <v>1.1342592592592591E-3</v>
      </c>
      <c r="G334" s="54">
        <v>2.0138888888888888E-3</v>
      </c>
      <c r="H334" s="54">
        <v>2.3263888888888887E-3</v>
      </c>
      <c r="I334" s="54">
        <v>3.0555555555555557E-3</v>
      </c>
      <c r="J334" s="36">
        <f t="shared" si="21"/>
        <v>1.4398148148148148E-2</v>
      </c>
      <c r="K334" s="151">
        <f>SUM(J333+J334)</f>
        <v>2.8321759259259255E-2</v>
      </c>
      <c r="L334" s="38"/>
    </row>
    <row r="335" spans="1:14" x14ac:dyDescent="0.2">
      <c r="A335" s="153">
        <v>37042</v>
      </c>
      <c r="B335" s="150" t="s">
        <v>220</v>
      </c>
      <c r="C335" s="54">
        <v>2.3032407407407407E-3</v>
      </c>
      <c r="D335" s="54">
        <v>1.5162037037037036E-3</v>
      </c>
      <c r="E335" s="54">
        <v>1.5856481481481479E-3</v>
      </c>
      <c r="F335" s="54">
        <v>1.0532407407407407E-3</v>
      </c>
      <c r="G335" s="54">
        <v>1.8634259259259261E-3</v>
      </c>
      <c r="H335" s="54">
        <v>2.2685185185185182E-3</v>
      </c>
      <c r="I335" s="54">
        <v>2.9282407407407412E-3</v>
      </c>
      <c r="J335" s="36">
        <f t="shared" si="21"/>
        <v>1.351851851851852E-2</v>
      </c>
      <c r="K335" s="151"/>
      <c r="L335" s="38"/>
    </row>
    <row r="336" spans="1:14" x14ac:dyDescent="0.2">
      <c r="A336" s="104"/>
      <c r="B336" s="105"/>
      <c r="C336" s="54">
        <v>2.4537037037037036E-3</v>
      </c>
      <c r="D336" s="54">
        <v>1.5856481481481479E-3</v>
      </c>
      <c r="E336" s="54">
        <v>1.6435185185185183E-3</v>
      </c>
      <c r="F336" s="54">
        <v>1.0300925925925926E-3</v>
      </c>
      <c r="G336" s="54">
        <v>1.9560185185185184E-3</v>
      </c>
      <c r="H336" s="54">
        <v>2.3379629629629631E-3</v>
      </c>
      <c r="I336" s="54">
        <v>3.0092592592592588E-3</v>
      </c>
      <c r="J336" s="36">
        <f t="shared" si="21"/>
        <v>1.4016203703703703E-2</v>
      </c>
      <c r="K336" s="151">
        <f>SUM(J335+J336)</f>
        <v>2.7534722222222224E-2</v>
      </c>
      <c r="L336" s="38"/>
    </row>
    <row r="337" spans="1:256" x14ac:dyDescent="0.2">
      <c r="A337" s="153">
        <v>37399</v>
      </c>
      <c r="B337" s="150" t="s">
        <v>220</v>
      </c>
      <c r="C337" s="54">
        <v>2.3263888888888887E-3</v>
      </c>
      <c r="D337" s="54">
        <v>1.4351851851851854E-3</v>
      </c>
      <c r="E337" s="54">
        <v>1.6087962962962963E-3</v>
      </c>
      <c r="F337" s="54">
        <v>1.0185185185185186E-3</v>
      </c>
      <c r="G337" s="54">
        <v>1.8634259259259261E-3</v>
      </c>
      <c r="H337" s="54">
        <v>2.2106481481481478E-3</v>
      </c>
      <c r="I337" s="54">
        <v>2.9282407407407412E-3</v>
      </c>
      <c r="J337" s="36">
        <f t="shared" si="21"/>
        <v>1.3391203703703704E-2</v>
      </c>
      <c r="K337" s="37"/>
      <c r="L337" s="38"/>
    </row>
    <row r="338" spans="1:256" x14ac:dyDescent="0.2">
      <c r="A338" s="104"/>
      <c r="B338" s="105"/>
      <c r="C338" s="54">
        <v>2.4652777777777776E-3</v>
      </c>
      <c r="D338" s="54">
        <v>1.5046296296296294E-3</v>
      </c>
      <c r="E338" s="54">
        <v>1.689814814814815E-3</v>
      </c>
      <c r="F338" s="54">
        <v>1.0185185185185186E-3</v>
      </c>
      <c r="G338" s="54">
        <v>2.0254629629629629E-3</v>
      </c>
      <c r="H338" s="54">
        <v>2.2569444444444447E-3</v>
      </c>
      <c r="I338" s="54">
        <v>2.9629629629629628E-3</v>
      </c>
      <c r="J338" s="36">
        <f t="shared" si="21"/>
        <v>1.3923611111111111E-2</v>
      </c>
      <c r="K338" s="151">
        <f>SUM(J337+J338)</f>
        <v>2.7314814814814813E-2</v>
      </c>
      <c r="L338" s="38"/>
    </row>
    <row r="339" spans="1:256" x14ac:dyDescent="0.2">
      <c r="A339" s="153">
        <v>37497</v>
      </c>
      <c r="B339" s="150" t="s">
        <v>220</v>
      </c>
      <c r="C339" s="54">
        <v>2.2685185185185182E-3</v>
      </c>
      <c r="D339" s="54">
        <v>1.3541666666666667E-3</v>
      </c>
      <c r="E339" s="54">
        <v>1.5740740740740741E-3</v>
      </c>
      <c r="F339" s="54">
        <v>9.9537037037037042E-4</v>
      </c>
      <c r="G339" s="54">
        <v>1.8287037037037037E-3</v>
      </c>
      <c r="H339" s="54">
        <v>2.1759259259259258E-3</v>
      </c>
      <c r="I339" s="54">
        <v>2.8124999999999999E-3</v>
      </c>
      <c r="J339" s="36">
        <f t="shared" si="21"/>
        <v>1.3009259259259259E-2</v>
      </c>
      <c r="K339" s="151"/>
      <c r="L339" s="54"/>
    </row>
    <row r="340" spans="1:256" x14ac:dyDescent="0.2">
      <c r="A340" s="104"/>
      <c r="B340" s="105"/>
      <c r="C340" s="54">
        <v>2.4074074074074076E-3</v>
      </c>
      <c r="D340" s="54">
        <v>1.4699074074074074E-3</v>
      </c>
      <c r="E340" s="54">
        <v>1.6319444444444445E-3</v>
      </c>
      <c r="F340" s="54">
        <v>1.0185185185185186E-3</v>
      </c>
      <c r="G340" s="54">
        <v>1.8981481481481482E-3</v>
      </c>
      <c r="H340" s="54">
        <v>2.2222222222222222E-3</v>
      </c>
      <c r="I340" s="54">
        <v>2.8587962962962963E-3</v>
      </c>
      <c r="J340" s="36">
        <f t="shared" si="21"/>
        <v>1.3506944444444446E-2</v>
      </c>
      <c r="K340" s="151">
        <f>SUM(J340+J339)</f>
        <v>2.6516203703703705E-2</v>
      </c>
      <c r="L340" s="54"/>
    </row>
    <row r="341" spans="1:256" x14ac:dyDescent="0.2">
      <c r="A341" s="121">
        <v>37756</v>
      </c>
      <c r="B341" s="150" t="s">
        <v>220</v>
      </c>
      <c r="C341" s="54">
        <v>2.2685185185185182E-3</v>
      </c>
      <c r="D341" s="54">
        <v>1.5046296296296294E-3</v>
      </c>
      <c r="E341" s="54">
        <v>1.6087962962962963E-3</v>
      </c>
      <c r="F341" s="54">
        <v>1.0069444444444444E-3</v>
      </c>
      <c r="G341" s="54">
        <v>1.8171296296296297E-3</v>
      </c>
      <c r="H341" s="54">
        <v>2.2337962962962967E-3</v>
      </c>
      <c r="I341" s="54">
        <v>2.9629629629629628E-3</v>
      </c>
      <c r="J341" s="36">
        <f t="shared" si="21"/>
        <v>1.3402777777777777E-2</v>
      </c>
      <c r="K341" s="15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x14ac:dyDescent="0.2">
      <c r="A342" s="104"/>
      <c r="B342" s="105"/>
      <c r="C342" s="54">
        <v>2.5462962962962961E-3</v>
      </c>
      <c r="D342" s="54">
        <v>1.689814814814815E-3</v>
      </c>
      <c r="E342" s="54">
        <v>1.689814814814815E-3</v>
      </c>
      <c r="F342" s="54">
        <v>1.0648148148148147E-3</v>
      </c>
      <c r="G342" s="54">
        <v>1.8749999999999999E-3</v>
      </c>
      <c r="H342" s="54">
        <v>2.2569444444444447E-3</v>
      </c>
      <c r="I342" s="54">
        <v>2.9050925925925928E-3</v>
      </c>
      <c r="J342" s="36">
        <f t="shared" si="21"/>
        <v>1.4027777777777778E-2</v>
      </c>
      <c r="K342" s="151">
        <f>SUM(J342+J341)</f>
        <v>2.7430555555555555E-2</v>
      </c>
      <c r="L342" s="1"/>
      <c r="M342" s="1"/>
    </row>
    <row r="343" spans="1:256" x14ac:dyDescent="0.2">
      <c r="A343" s="121">
        <v>38132</v>
      </c>
      <c r="B343" s="150" t="s">
        <v>220</v>
      </c>
      <c r="C343" s="54">
        <v>2.3958333333333336E-3</v>
      </c>
      <c r="D343" s="54">
        <v>1.4467592592592594E-3</v>
      </c>
      <c r="E343" s="54">
        <v>1.6550925925925926E-3</v>
      </c>
      <c r="F343" s="54">
        <v>1.0648148148148147E-3</v>
      </c>
      <c r="G343" s="54">
        <v>1.8865740740740742E-3</v>
      </c>
      <c r="H343" s="54">
        <v>2.2916666666666667E-3</v>
      </c>
      <c r="I343" s="54">
        <v>2.9282407407407412E-3</v>
      </c>
      <c r="J343" s="36">
        <f t="shared" si="21"/>
        <v>1.3668981481481483E-2</v>
      </c>
      <c r="K343" s="35"/>
      <c r="L343" s="1"/>
      <c r="M343" s="1"/>
    </row>
    <row r="344" spans="1:256" x14ac:dyDescent="0.2">
      <c r="A344" s="104"/>
      <c r="B344" s="55"/>
      <c r="C344" s="54">
        <v>2.5578703703703705E-3</v>
      </c>
      <c r="D344" s="54">
        <v>1.5856481481481479E-3</v>
      </c>
      <c r="E344" s="54">
        <v>1.7013888888888892E-3</v>
      </c>
      <c r="F344" s="54">
        <v>1.1458333333333333E-3</v>
      </c>
      <c r="G344" s="54">
        <v>1.9791666666666668E-3</v>
      </c>
      <c r="H344" s="54">
        <v>2.3495370370370371E-3</v>
      </c>
      <c r="I344" s="54">
        <v>3.0092592592592588E-3</v>
      </c>
      <c r="J344" s="36">
        <f t="shared" si="21"/>
        <v>1.4328703703703705E-2</v>
      </c>
      <c r="K344" s="36">
        <f>J343+J344</f>
        <v>2.7997685185185188E-2</v>
      </c>
      <c r="L344" s="38"/>
    </row>
    <row r="345" spans="1:256" x14ac:dyDescent="0.2">
      <c r="A345" s="39">
        <v>38595</v>
      </c>
      <c r="B345" s="160" t="s">
        <v>220</v>
      </c>
      <c r="C345" s="84">
        <v>0.14861111111111111</v>
      </c>
      <c r="D345" s="84">
        <v>9.375E-2</v>
      </c>
      <c r="E345" s="84">
        <v>0.10069444444444443</v>
      </c>
      <c r="F345" s="84">
        <v>6.6666666666666666E-2</v>
      </c>
      <c r="G345" s="84">
        <v>0.10972222222222222</v>
      </c>
      <c r="H345" s="84">
        <v>0.1361111111111111</v>
      </c>
      <c r="I345" s="84">
        <v>0.17916666666666667</v>
      </c>
      <c r="J345" s="161" t="s">
        <v>221</v>
      </c>
      <c r="K345" s="161"/>
      <c r="L345" s="38"/>
    </row>
    <row r="346" spans="1:256" x14ac:dyDescent="0.2">
      <c r="A346" s="38"/>
      <c r="B346" s="44"/>
      <c r="C346" s="84">
        <v>0.15555555555555556</v>
      </c>
      <c r="D346" s="84">
        <v>9.6527777777777768E-2</v>
      </c>
      <c r="E346" s="84">
        <v>0.10416666666666667</v>
      </c>
      <c r="F346" s="84">
        <v>6.9444444444444434E-2</v>
      </c>
      <c r="G346" s="84">
        <v>0.12361111111111112</v>
      </c>
      <c r="H346" s="84">
        <v>0.1451388888888889</v>
      </c>
      <c r="I346" s="84">
        <v>0.18263888888888891</v>
      </c>
      <c r="J346" s="161" t="s">
        <v>222</v>
      </c>
      <c r="K346" s="85" t="s">
        <v>223</v>
      </c>
      <c r="L346" s="38"/>
    </row>
    <row r="347" spans="1:256" x14ac:dyDescent="0.2">
      <c r="A347" s="39">
        <v>39268</v>
      </c>
      <c r="B347" s="172" t="s">
        <v>220</v>
      </c>
      <c r="C347" s="84">
        <v>0.1388888888888889</v>
      </c>
      <c r="D347" s="84">
        <v>8.3333333333333329E-2</v>
      </c>
      <c r="E347" s="84">
        <v>9.5138888888888884E-2</v>
      </c>
      <c r="F347" s="84">
        <v>6.3194444444444442E-2</v>
      </c>
      <c r="G347" s="84">
        <v>0.1125</v>
      </c>
      <c r="H347" s="84">
        <v>0.13680555555555554</v>
      </c>
      <c r="I347" s="84">
        <v>0.17361111111111113</v>
      </c>
      <c r="J347" s="173" t="s">
        <v>224</v>
      </c>
      <c r="K347" s="173"/>
      <c r="L347" s="38"/>
    </row>
    <row r="348" spans="1:256" x14ac:dyDescent="0.2">
      <c r="A348" s="2"/>
      <c r="B348" s="174"/>
      <c r="C348" s="84">
        <v>0.14444444444444446</v>
      </c>
      <c r="D348" s="84">
        <v>8.7499999999999994E-2</v>
      </c>
      <c r="E348" s="84">
        <v>9.7222222222222224E-2</v>
      </c>
      <c r="F348" s="84">
        <v>6.3888888888888884E-2</v>
      </c>
      <c r="G348" s="84">
        <v>0.11666666666666665</v>
      </c>
      <c r="H348" s="84">
        <v>0.13750000000000001</v>
      </c>
      <c r="I348" s="84">
        <v>0.17430555555555557</v>
      </c>
      <c r="J348" s="173" t="s">
        <v>143</v>
      </c>
      <c r="K348" s="173" t="s">
        <v>225</v>
      </c>
      <c r="L348" s="38"/>
    </row>
    <row r="349" spans="1:256" x14ac:dyDescent="0.2">
      <c r="A349" s="39">
        <v>39584</v>
      </c>
      <c r="B349" s="101" t="s">
        <v>220</v>
      </c>
      <c r="C349" s="193">
        <v>0.14930555555555555</v>
      </c>
      <c r="D349" s="193">
        <v>8.5416666666666655E-2</v>
      </c>
      <c r="E349" s="193">
        <v>0.10069444444444443</v>
      </c>
      <c r="F349" s="193">
        <v>6.7361111111111108E-2</v>
      </c>
      <c r="G349" s="193">
        <v>0.11527777777777777</v>
      </c>
      <c r="H349" s="193">
        <v>0.1361111111111111</v>
      </c>
      <c r="I349" s="193">
        <v>0.18472222222222223</v>
      </c>
      <c r="J349" s="164" t="s">
        <v>131</v>
      </c>
      <c r="K349" s="165"/>
      <c r="L349" s="38"/>
    </row>
    <row r="350" spans="1:256" x14ac:dyDescent="0.2">
      <c r="A350" s="39"/>
      <c r="B350" s="55"/>
      <c r="C350" s="193">
        <v>0.15208333333333332</v>
      </c>
      <c r="D350" s="193">
        <v>8.8888888888888892E-2</v>
      </c>
      <c r="E350" s="193">
        <v>0.10347222222222223</v>
      </c>
      <c r="F350" s="193">
        <v>7.013888888888889E-2</v>
      </c>
      <c r="G350" s="193">
        <v>0.12083333333333333</v>
      </c>
      <c r="H350" s="193">
        <v>0.14374999999999999</v>
      </c>
      <c r="I350" s="193">
        <v>0.18888888888888888</v>
      </c>
      <c r="J350" s="164" t="s">
        <v>226</v>
      </c>
      <c r="K350" s="165" t="s">
        <v>227</v>
      </c>
      <c r="L350" s="38"/>
    </row>
    <row r="351" spans="1:256" x14ac:dyDescent="0.2">
      <c r="A351" s="39">
        <v>39982</v>
      </c>
      <c r="B351" s="101" t="s">
        <v>220</v>
      </c>
      <c r="C351" s="41">
        <v>2.4305555555555556E-3</v>
      </c>
      <c r="D351" s="41">
        <v>1.3888888888888889E-3</v>
      </c>
      <c r="E351" s="41">
        <v>1.7245370370370372E-3</v>
      </c>
      <c r="F351" s="41">
        <v>1.1342592592592591E-3</v>
      </c>
      <c r="G351" s="41">
        <v>1.9444444444444442E-3</v>
      </c>
      <c r="H351" s="41">
        <v>2.2916666666666667E-3</v>
      </c>
      <c r="I351" s="41">
        <v>3.1250000000000002E-3</v>
      </c>
      <c r="J351" s="42">
        <f t="shared" ref="J351:J393" si="22">SUM(C351:I351)</f>
        <v>1.4039351851851851E-2</v>
      </c>
      <c r="K351" s="43"/>
      <c r="L351" s="38"/>
    </row>
    <row r="352" spans="1:256" x14ac:dyDescent="0.2">
      <c r="A352" s="39"/>
      <c r="B352" s="55"/>
      <c r="C352" s="41">
        <v>2.5694444444444445E-3</v>
      </c>
      <c r="D352" s="41">
        <v>1.5277777777777779E-3</v>
      </c>
      <c r="E352" s="41">
        <v>1.736111111111111E-3</v>
      </c>
      <c r="F352" s="41">
        <v>1.1458333333333333E-3</v>
      </c>
      <c r="G352" s="41">
        <v>2.0601851851851853E-3</v>
      </c>
      <c r="H352" s="41">
        <v>2.3495370370370371E-3</v>
      </c>
      <c r="I352" s="41">
        <v>3.0671296296296297E-3</v>
      </c>
      <c r="J352" s="42">
        <f t="shared" si="22"/>
        <v>1.4456018518518519E-2</v>
      </c>
      <c r="K352" s="107">
        <f>SUM(J351:J352)</f>
        <v>2.8495370370370372E-2</v>
      </c>
      <c r="L352" s="38"/>
    </row>
    <row r="353" spans="1:13" x14ac:dyDescent="0.2">
      <c r="A353" s="116">
        <v>40057</v>
      </c>
      <c r="B353" s="54" t="s">
        <v>220</v>
      </c>
      <c r="C353" s="54">
        <v>2.4305555555555556E-3</v>
      </c>
      <c r="D353" s="54">
        <v>1.5393518518518519E-3</v>
      </c>
      <c r="E353" s="54">
        <v>1.7592592592592592E-3</v>
      </c>
      <c r="F353" s="54">
        <v>1.1458333333333333E-3</v>
      </c>
      <c r="G353" s="54">
        <v>1.9675925925925928E-3</v>
      </c>
      <c r="H353" s="54">
        <v>2.3495370370370371E-3</v>
      </c>
      <c r="I353" s="54">
        <v>3.1481481481481482E-3</v>
      </c>
      <c r="J353" s="36">
        <f t="shared" si="22"/>
        <v>1.4340277777777778E-2</v>
      </c>
      <c r="K353" s="43"/>
      <c r="L353" s="54"/>
    </row>
    <row r="354" spans="1:13" x14ac:dyDescent="0.2">
      <c r="A354" s="116"/>
      <c r="B354" s="194"/>
      <c r="C354" s="54">
        <v>2.6388888888888885E-3</v>
      </c>
      <c r="D354" s="54">
        <v>1.6435185185185183E-3</v>
      </c>
      <c r="E354" s="54"/>
      <c r="F354" s="54">
        <v>2.9513888888888888E-3</v>
      </c>
      <c r="G354" s="54">
        <v>2.0833333333333333E-3</v>
      </c>
      <c r="H354" s="54">
        <v>2.3958333333333336E-3</v>
      </c>
      <c r="I354" s="54">
        <v>3.1944444444444442E-3</v>
      </c>
      <c r="J354" s="36">
        <f t="shared" si="22"/>
        <v>1.4907407407407406E-2</v>
      </c>
      <c r="K354" s="107">
        <f>SUM(J353:J354)</f>
        <v>2.9247685185185182E-2</v>
      </c>
      <c r="L354" s="54"/>
    </row>
    <row r="355" spans="1:13" x14ac:dyDescent="0.2">
      <c r="A355" s="39">
        <v>40443</v>
      </c>
      <c r="B355" s="101" t="s">
        <v>220</v>
      </c>
      <c r="C355" s="41">
        <v>2.3726851851851851E-3</v>
      </c>
      <c r="D355" s="41">
        <v>1.5856481481481479E-3</v>
      </c>
      <c r="E355" s="41">
        <v>1.712962962962963E-3</v>
      </c>
      <c r="F355" s="41">
        <v>1.1226851851851851E-3</v>
      </c>
      <c r="G355" s="41">
        <v>2.0138888888888888E-3</v>
      </c>
      <c r="H355" s="41">
        <v>2.3379629629629631E-3</v>
      </c>
      <c r="I355" s="41">
        <v>3.0439814814814821E-3</v>
      </c>
      <c r="J355" s="42">
        <f t="shared" si="22"/>
        <v>1.4189814814814815E-2</v>
      </c>
      <c r="K355" s="43"/>
      <c r="L355" s="35"/>
    </row>
    <row r="356" spans="1:13" x14ac:dyDescent="0.2">
      <c r="A356" s="39"/>
      <c r="B356" s="55"/>
      <c r="C356" s="41">
        <v>2.5578703703703705E-3</v>
      </c>
      <c r="D356" s="41">
        <v>1.7592592592592592E-3</v>
      </c>
      <c r="E356" s="41">
        <v>1.7824074074074072E-3</v>
      </c>
      <c r="F356" s="41">
        <v>1.1226851851851851E-3</v>
      </c>
      <c r="G356" s="41">
        <v>2.1296296296296298E-3</v>
      </c>
      <c r="H356" s="41">
        <v>2.3842592592592591E-3</v>
      </c>
      <c r="I356" s="41">
        <v>3.1134259259259257E-3</v>
      </c>
      <c r="J356" s="42">
        <f t="shared" si="22"/>
        <v>1.4849537037037036E-2</v>
      </c>
      <c r="K356" s="107">
        <f>SUM(J355:J356)</f>
        <v>2.9039351851851851E-2</v>
      </c>
      <c r="L356" s="35"/>
    </row>
    <row r="357" spans="1:13" x14ac:dyDescent="0.2">
      <c r="A357" s="121">
        <v>37042</v>
      </c>
      <c r="B357" s="176" t="s">
        <v>228</v>
      </c>
      <c r="C357" s="54">
        <v>2.5694444444444445E-3</v>
      </c>
      <c r="D357" s="54">
        <v>1.8287037037037037E-3</v>
      </c>
      <c r="E357" s="54">
        <v>1.7708333333333332E-3</v>
      </c>
      <c r="F357" s="54">
        <v>1.1689814814814816E-3</v>
      </c>
      <c r="G357" s="54">
        <v>2.3495370370370371E-3</v>
      </c>
      <c r="H357" s="54">
        <v>2.6620370370370374E-3</v>
      </c>
      <c r="I357" s="54">
        <v>3.472222222222222E-3</v>
      </c>
      <c r="J357" s="36">
        <f t="shared" si="22"/>
        <v>1.5821759259259261E-2</v>
      </c>
      <c r="K357" s="151"/>
      <c r="L357" s="38"/>
    </row>
    <row r="358" spans="1:13" x14ac:dyDescent="0.2">
      <c r="A358" s="104"/>
      <c r="B358" s="105"/>
      <c r="C358" s="54">
        <v>2.9050925925925928E-3</v>
      </c>
      <c r="D358" s="54">
        <v>2.1990740740740742E-3</v>
      </c>
      <c r="E358" s="54">
        <v>2.0717592592592593E-3</v>
      </c>
      <c r="F358" s="54">
        <v>1.2847222222222223E-3</v>
      </c>
      <c r="G358" s="54">
        <v>2.615740740740741E-3</v>
      </c>
      <c r="H358" s="54">
        <v>2.9976851851851848E-3</v>
      </c>
      <c r="I358" s="54">
        <v>1.005787037037037E-2</v>
      </c>
      <c r="J358" s="36">
        <f t="shared" si="22"/>
        <v>2.4131944444444442E-2</v>
      </c>
      <c r="K358" s="151">
        <f>SUM(J357+J358)</f>
        <v>3.99537037037037E-2</v>
      </c>
      <c r="L358" s="38"/>
    </row>
    <row r="359" spans="1:13" x14ac:dyDescent="0.2">
      <c r="A359" s="153">
        <v>37399</v>
      </c>
      <c r="B359" s="150" t="s">
        <v>229</v>
      </c>
      <c r="C359" s="54">
        <v>2.6504629629629625E-3</v>
      </c>
      <c r="D359" s="54">
        <v>1.6435185185185183E-3</v>
      </c>
      <c r="E359" s="54">
        <v>1.9097222222222222E-3</v>
      </c>
      <c r="F359" s="54">
        <v>1.2037037037037038E-3</v>
      </c>
      <c r="G359" s="54">
        <v>2.2222222222222222E-3</v>
      </c>
      <c r="H359" s="54">
        <v>2.6504629629629625E-3</v>
      </c>
      <c r="I359" s="54">
        <v>3.5185185185185185E-3</v>
      </c>
      <c r="J359" s="36">
        <f t="shared" si="22"/>
        <v>1.579861111111111E-2</v>
      </c>
      <c r="K359" s="37"/>
      <c r="L359" s="54"/>
    </row>
    <row r="360" spans="1:13" x14ac:dyDescent="0.2">
      <c r="A360" s="104"/>
      <c r="B360" s="105"/>
      <c r="C360" s="54">
        <v>2.9050925925925928E-3</v>
      </c>
      <c r="D360" s="54">
        <v>1.8287037037037037E-3</v>
      </c>
      <c r="E360" s="54">
        <v>1.9675925925925928E-3</v>
      </c>
      <c r="F360" s="54">
        <v>1.2847222222222223E-3</v>
      </c>
      <c r="G360" s="54">
        <v>2.4305555555555556E-3</v>
      </c>
      <c r="H360" s="54">
        <v>2.6620370370370374E-3</v>
      </c>
      <c r="I360" s="54">
        <v>3.6111111111111114E-3</v>
      </c>
      <c r="J360" s="36">
        <f t="shared" si="22"/>
        <v>1.6689814814814817E-2</v>
      </c>
      <c r="K360" s="151">
        <f>SUM(J359+J360)</f>
        <v>3.2488425925925928E-2</v>
      </c>
      <c r="L360" s="54"/>
    </row>
    <row r="361" spans="1:13" x14ac:dyDescent="0.2">
      <c r="A361" s="153">
        <v>37497</v>
      </c>
      <c r="B361" s="150" t="s">
        <v>229</v>
      </c>
      <c r="C361" s="54">
        <v>2.6620370370370374E-3</v>
      </c>
      <c r="D361" s="54">
        <v>1.6203703703703703E-3</v>
      </c>
      <c r="E361" s="54">
        <v>1.8518518518518517E-3</v>
      </c>
      <c r="F361" s="54">
        <v>1.2152777777777778E-3</v>
      </c>
      <c r="G361" s="54">
        <v>2.1643518518518518E-3</v>
      </c>
      <c r="H361" s="54">
        <v>2.615740740740741E-3</v>
      </c>
      <c r="I361" s="54">
        <v>3.3564814814814811E-3</v>
      </c>
      <c r="J361" s="36">
        <f t="shared" si="22"/>
        <v>1.5486111111111112E-2</v>
      </c>
      <c r="K361" s="151"/>
      <c r="L361" s="35"/>
    </row>
    <row r="362" spans="1:13" x14ac:dyDescent="0.2">
      <c r="A362" s="104"/>
      <c r="B362" s="105"/>
      <c r="C362" s="54">
        <v>2.7893518518518519E-3</v>
      </c>
      <c r="D362" s="54">
        <v>1.7592592592592592E-3</v>
      </c>
      <c r="E362" s="54">
        <v>1.8981481481481482E-3</v>
      </c>
      <c r="F362" s="54">
        <v>1.2152777777777778E-3</v>
      </c>
      <c r="G362" s="54">
        <v>2.2685185185185182E-3</v>
      </c>
      <c r="H362" s="54">
        <v>2.615740740740741E-3</v>
      </c>
      <c r="I362" s="54">
        <v>3.3101851851851851E-3</v>
      </c>
      <c r="J362" s="36">
        <f t="shared" si="22"/>
        <v>1.5856481481481482E-2</v>
      </c>
      <c r="K362" s="151">
        <f>SUM(J361+J362)</f>
        <v>3.1342592592592596E-2</v>
      </c>
      <c r="L362" s="38"/>
    </row>
    <row r="363" spans="1:13" x14ac:dyDescent="0.2">
      <c r="A363" s="121">
        <v>37756</v>
      </c>
      <c r="B363" s="150" t="s">
        <v>228</v>
      </c>
      <c r="C363" s="54">
        <v>2.8240740740740739E-3</v>
      </c>
      <c r="D363" s="54">
        <v>1.8865740740740742E-3</v>
      </c>
      <c r="E363" s="54">
        <v>1.9560185185185184E-3</v>
      </c>
      <c r="F363" s="54">
        <v>1.25E-3</v>
      </c>
      <c r="G363" s="54">
        <v>2.2337962962962967E-3</v>
      </c>
      <c r="H363" s="54">
        <v>2.7314814814814819E-3</v>
      </c>
      <c r="I363" s="54">
        <v>3.8078703703703707E-3</v>
      </c>
      <c r="J363" s="36">
        <f t="shared" si="22"/>
        <v>1.6689814814814814E-2</v>
      </c>
      <c r="K363" s="37"/>
      <c r="L363" s="38"/>
    </row>
    <row r="364" spans="1:13" x14ac:dyDescent="0.2">
      <c r="A364" s="104"/>
      <c r="B364" s="105"/>
      <c r="C364" s="54">
        <v>3.0555555555555557E-3</v>
      </c>
      <c r="D364" s="54">
        <v>2.1064814814814813E-3</v>
      </c>
      <c r="E364" s="54">
        <v>2.0486111111111113E-3</v>
      </c>
      <c r="F364" s="54">
        <v>1.3657407407407409E-3</v>
      </c>
      <c r="G364" s="54">
        <v>2.4537037037037036E-3</v>
      </c>
      <c r="H364" s="54">
        <v>2.8819444444444444E-3</v>
      </c>
      <c r="I364" s="54">
        <v>3.8310185185185183E-3</v>
      </c>
      <c r="J364" s="36">
        <f t="shared" si="22"/>
        <v>1.7743055555555554E-2</v>
      </c>
      <c r="K364" s="151">
        <f>SUM(J363+J364)</f>
        <v>3.4432870370370364E-2</v>
      </c>
    </row>
    <row r="365" spans="1:13" x14ac:dyDescent="0.2">
      <c r="A365" s="39">
        <v>40702</v>
      </c>
      <c r="B365" s="40" t="s">
        <v>230</v>
      </c>
      <c r="C365" s="41">
        <v>2.2916666666666667E-3</v>
      </c>
      <c r="D365" s="41">
        <v>1.4467592592592594E-3</v>
      </c>
      <c r="E365" s="41">
        <v>1.7824074074074072E-3</v>
      </c>
      <c r="F365" s="41">
        <v>1.0648148148148147E-3</v>
      </c>
      <c r="G365" s="41">
        <v>1.9097222222222222E-3</v>
      </c>
      <c r="H365" s="41">
        <v>2.3842592592592591E-3</v>
      </c>
      <c r="I365" s="41">
        <v>2.8703703703703708E-3</v>
      </c>
      <c r="J365" s="42">
        <f t="shared" si="22"/>
        <v>1.375E-2</v>
      </c>
      <c r="K365" s="43"/>
    </row>
    <row r="366" spans="1:13" x14ac:dyDescent="0.2">
      <c r="A366" s="39">
        <v>41807</v>
      </c>
      <c r="B366" s="55" t="s">
        <v>230</v>
      </c>
      <c r="C366" s="41">
        <v>2.3032407407407407E-3</v>
      </c>
      <c r="D366" s="41">
        <v>1.3888888888888889E-3</v>
      </c>
      <c r="E366" s="41">
        <v>1.7476851851851852E-3</v>
      </c>
      <c r="F366" s="41">
        <v>9.9537037037037042E-4</v>
      </c>
      <c r="G366" s="41">
        <v>2.1064814814814813E-3</v>
      </c>
      <c r="H366" s="41">
        <v>2.488425925925926E-3</v>
      </c>
      <c r="I366" s="41">
        <v>3.1828703703703702E-3</v>
      </c>
      <c r="J366" s="42">
        <f t="shared" si="22"/>
        <v>1.4212962962962962E-2</v>
      </c>
      <c r="K366" s="107"/>
      <c r="L366" s="1"/>
      <c r="M366" s="1"/>
    </row>
    <row r="367" spans="1:13" x14ac:dyDescent="0.2">
      <c r="A367" s="39">
        <v>40304</v>
      </c>
      <c r="B367" s="101" t="s">
        <v>231</v>
      </c>
      <c r="C367" s="41">
        <v>2.6041666666666665E-3</v>
      </c>
      <c r="D367" s="41">
        <v>1.5740740740740741E-3</v>
      </c>
      <c r="E367" s="41">
        <v>1.8171296296296297E-3</v>
      </c>
      <c r="F367" s="41">
        <v>1.1226851851851851E-3</v>
      </c>
      <c r="G367" s="41">
        <v>2.0717592592592593E-3</v>
      </c>
      <c r="H367" s="41">
        <v>2.488425925925926E-3</v>
      </c>
      <c r="I367" s="41">
        <v>3.1134259259259257E-3</v>
      </c>
      <c r="J367" s="42">
        <f t="shared" si="22"/>
        <v>1.4791666666666665E-2</v>
      </c>
      <c r="K367" s="43"/>
      <c r="L367" s="38"/>
    </row>
    <row r="368" spans="1:13" x14ac:dyDescent="0.2">
      <c r="A368" s="39"/>
      <c r="B368" s="55"/>
      <c r="C368" s="41">
        <v>2.673611111111111E-3</v>
      </c>
      <c r="D368" s="41">
        <v>1.689814814814815E-3</v>
      </c>
      <c r="E368" s="41">
        <v>1.9675925925925928E-3</v>
      </c>
      <c r="F368" s="41">
        <v>1.1342592592592591E-3</v>
      </c>
      <c r="G368" s="41">
        <v>2.1990740740740742E-3</v>
      </c>
      <c r="H368" s="41">
        <v>2.5231481481481481E-3</v>
      </c>
      <c r="I368" s="41">
        <v>2.9976851851851848E-3</v>
      </c>
      <c r="J368" s="42">
        <f t="shared" si="22"/>
        <v>1.5185185185185185E-2</v>
      </c>
      <c r="K368" s="107">
        <f>SUM(J367:J368)</f>
        <v>2.9976851851851852E-2</v>
      </c>
      <c r="L368" s="38"/>
    </row>
    <row r="369" spans="1:256" x14ac:dyDescent="0.2">
      <c r="A369" s="153">
        <v>36307</v>
      </c>
      <c r="B369" s="150" t="s">
        <v>232</v>
      </c>
      <c r="C369" s="54">
        <v>2.1759259259259258E-3</v>
      </c>
      <c r="D369" s="54">
        <v>1.5625000000000001E-3</v>
      </c>
      <c r="E369" s="54">
        <v>1.6203703703703703E-3</v>
      </c>
      <c r="F369" s="54">
        <v>1.0185185185185186E-3</v>
      </c>
      <c r="G369" s="54">
        <v>1.7476851851851852E-3</v>
      </c>
      <c r="H369" s="54">
        <v>2.0601851851851853E-3</v>
      </c>
      <c r="I369" s="54">
        <v>2.9398148148148148E-3</v>
      </c>
      <c r="J369" s="36">
        <f t="shared" si="22"/>
        <v>1.3125000000000001E-2</v>
      </c>
      <c r="K369" s="151"/>
      <c r="L369" s="38"/>
    </row>
    <row r="370" spans="1:256" x14ac:dyDescent="0.2">
      <c r="A370" s="104"/>
      <c r="B370" s="105"/>
      <c r="C370" s="54">
        <v>2.4305555555555556E-3</v>
      </c>
      <c r="D370" s="54">
        <v>1.8981481481481482E-3</v>
      </c>
      <c r="E370" s="54">
        <v>1.7592592592592592E-3</v>
      </c>
      <c r="F370" s="54">
        <v>1.0416666666666667E-3</v>
      </c>
      <c r="G370" s="54">
        <v>2.0717592592592593E-3</v>
      </c>
      <c r="H370" s="54">
        <v>2.3148148148148151E-3</v>
      </c>
      <c r="I370" s="54">
        <v>3.2638888888888891E-3</v>
      </c>
      <c r="J370" s="36">
        <f t="shared" si="22"/>
        <v>1.4780092592592591E-2</v>
      </c>
      <c r="K370" s="151">
        <f>SUM(J369+J370)</f>
        <v>2.7905092592592592E-2</v>
      </c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</row>
    <row r="371" spans="1:256" x14ac:dyDescent="0.2">
      <c r="A371" s="104">
        <v>36657</v>
      </c>
      <c r="B371" s="105" t="s">
        <v>233</v>
      </c>
      <c r="C371" s="54">
        <v>2.3611111111111111E-3</v>
      </c>
      <c r="D371" s="54">
        <v>1.5972222222222221E-3</v>
      </c>
      <c r="E371" s="54">
        <v>1.6550925925925926E-3</v>
      </c>
      <c r="F371" s="54">
        <v>9.9537037037037042E-4</v>
      </c>
      <c r="G371" s="54">
        <v>2.0138888888888888E-3</v>
      </c>
      <c r="H371" s="54">
        <v>2.3726851851851851E-3</v>
      </c>
      <c r="I371" s="54">
        <v>2.9166666666666668E-3</v>
      </c>
      <c r="J371" s="36">
        <f t="shared" si="22"/>
        <v>1.3912037037037037E-2</v>
      </c>
      <c r="K371" s="15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</row>
    <row r="372" spans="1:256" x14ac:dyDescent="0.2">
      <c r="A372" s="153">
        <v>37042</v>
      </c>
      <c r="B372" s="150" t="s">
        <v>233</v>
      </c>
      <c r="C372" s="54">
        <v>2.2685185185185182E-3</v>
      </c>
      <c r="D372" s="54">
        <v>1.5162037037037036E-3</v>
      </c>
      <c r="E372" s="54">
        <v>1.689814814814815E-3</v>
      </c>
      <c r="F372" s="54">
        <v>9.6064814814814808E-4</v>
      </c>
      <c r="G372" s="54">
        <v>1.9560185185185184E-3</v>
      </c>
      <c r="H372" s="54">
        <v>2.3958333333333336E-3</v>
      </c>
      <c r="I372" s="54">
        <v>2.9166666666666668E-3</v>
      </c>
      <c r="J372" s="36">
        <f t="shared" si="22"/>
        <v>1.3703703703703702E-2</v>
      </c>
      <c r="K372" s="151"/>
      <c r="L372" s="38"/>
    </row>
    <row r="373" spans="1:256" x14ac:dyDescent="0.2">
      <c r="A373" s="104"/>
      <c r="B373" s="105"/>
      <c r="C373" s="54">
        <v>2.5810185185185185E-3</v>
      </c>
      <c r="D373" s="54">
        <v>1.712962962962963E-3</v>
      </c>
      <c r="E373" s="90">
        <v>1.712962962962963E-3</v>
      </c>
      <c r="F373" s="54">
        <v>9.9537037037037042E-4</v>
      </c>
      <c r="G373" s="54">
        <v>2.0601851851851853E-3</v>
      </c>
      <c r="H373" s="54">
        <v>2.4537037037037036E-3</v>
      </c>
      <c r="I373" s="54">
        <v>2.9050925925925928E-3</v>
      </c>
      <c r="J373" s="36">
        <f t="shared" si="22"/>
        <v>1.4421296296296298E-2</v>
      </c>
      <c r="K373" s="151">
        <f>SUM(J372+J373)</f>
        <v>2.8125000000000001E-2</v>
      </c>
      <c r="L373" s="38"/>
    </row>
    <row r="374" spans="1:256" x14ac:dyDescent="0.2">
      <c r="A374" s="153">
        <v>31582</v>
      </c>
      <c r="B374" s="150" t="s">
        <v>234</v>
      </c>
      <c r="C374" s="54">
        <v>2.3611111111111111E-3</v>
      </c>
      <c r="D374" s="93">
        <v>3.1250000000000002E-3</v>
      </c>
      <c r="E374" s="57"/>
      <c r="F374" s="57">
        <v>1.1805555555555556E-3</v>
      </c>
      <c r="G374" s="54">
        <v>1.8749999999999999E-3</v>
      </c>
      <c r="H374" s="54">
        <v>2.3148148148148151E-3</v>
      </c>
      <c r="I374" s="54">
        <v>3.3333333333333335E-3</v>
      </c>
      <c r="J374" s="36">
        <f t="shared" si="22"/>
        <v>1.4189814814814815E-2</v>
      </c>
      <c r="K374" s="151"/>
    </row>
    <row r="375" spans="1:256" x14ac:dyDescent="0.2">
      <c r="A375" s="104"/>
      <c r="B375" s="105"/>
      <c r="C375" s="54">
        <v>2.6388888888888885E-3</v>
      </c>
      <c r="D375" s="93">
        <v>3.1944444444444442E-3</v>
      </c>
      <c r="E375" s="57"/>
      <c r="F375" s="57">
        <v>1.1805555555555556E-3</v>
      </c>
      <c r="G375" s="54">
        <v>2.0833333333333333E-3</v>
      </c>
      <c r="H375" s="54">
        <v>2.3611111111111111E-3</v>
      </c>
      <c r="I375" s="54">
        <v>3.2638888888888891E-3</v>
      </c>
      <c r="J375" s="36">
        <f t="shared" si="22"/>
        <v>1.4722222222222222E-2</v>
      </c>
      <c r="K375" s="151">
        <f>SUM(J374+J375)</f>
        <v>2.8912037037037035E-2</v>
      </c>
      <c r="L375" s="38"/>
    </row>
    <row r="376" spans="1:256" x14ac:dyDescent="0.2">
      <c r="A376" s="153">
        <v>31582</v>
      </c>
      <c r="B376" s="150" t="s">
        <v>235</v>
      </c>
      <c r="C376" s="54">
        <v>2.3958333333333336E-3</v>
      </c>
      <c r="D376" s="93">
        <v>2.9861111111111113E-3</v>
      </c>
      <c r="E376" s="57"/>
      <c r="F376" s="57">
        <v>1.0763888888888889E-3</v>
      </c>
      <c r="G376" s="54">
        <v>2.0486111111111113E-3</v>
      </c>
      <c r="H376" s="54">
        <v>2.3263888888888887E-3</v>
      </c>
      <c r="I376" s="54">
        <v>3.1481481481481482E-3</v>
      </c>
      <c r="J376" s="36">
        <f t="shared" si="22"/>
        <v>1.3981481481481482E-2</v>
      </c>
      <c r="K376" s="151"/>
      <c r="L376" s="38"/>
    </row>
    <row r="377" spans="1:256" x14ac:dyDescent="0.2">
      <c r="A377" s="104"/>
      <c r="B377" s="105"/>
      <c r="C377" s="54">
        <v>2.615740740740741E-3</v>
      </c>
      <c r="D377" s="93">
        <v>2.8356481481481479E-3</v>
      </c>
      <c r="E377" s="57"/>
      <c r="F377" s="57">
        <v>1.0648148148148147E-3</v>
      </c>
      <c r="G377" s="54">
        <v>2.1296296296296298E-3</v>
      </c>
      <c r="H377" s="54">
        <v>2.2337962962962967E-3</v>
      </c>
      <c r="I377" s="54">
        <v>3.1250000000000002E-3</v>
      </c>
      <c r="J377" s="36">
        <f t="shared" si="22"/>
        <v>1.4004629629629631E-2</v>
      </c>
      <c r="K377" s="151">
        <f>SUM(J376+J377)</f>
        <v>2.7986111111111114E-2</v>
      </c>
      <c r="L377" s="38"/>
    </row>
    <row r="378" spans="1:256" x14ac:dyDescent="0.2">
      <c r="A378" s="39">
        <v>41807</v>
      </c>
      <c r="B378" s="101" t="s">
        <v>236</v>
      </c>
      <c r="C378" s="41">
        <v>2.4421296296296296E-3</v>
      </c>
      <c r="D378" s="41">
        <v>1.6203703703703703E-3</v>
      </c>
      <c r="E378" s="41">
        <v>1.9560185185185184E-3</v>
      </c>
      <c r="F378" s="41">
        <v>1.0416666666666667E-3</v>
      </c>
      <c r="G378" s="41">
        <v>2.5000000000000001E-3</v>
      </c>
      <c r="H378" s="41">
        <v>2.6388888888888885E-3</v>
      </c>
      <c r="I378" s="41">
        <v>3.5069444444444445E-3</v>
      </c>
      <c r="J378" s="42">
        <f t="shared" si="22"/>
        <v>1.5706018518518518E-2</v>
      </c>
      <c r="K378" s="43"/>
      <c r="L378" s="38"/>
    </row>
    <row r="379" spans="1:256" x14ac:dyDescent="0.2">
      <c r="A379" s="39"/>
      <c r="B379" s="55"/>
      <c r="C379" s="41">
        <v>3.1249999999999997E-3</v>
      </c>
      <c r="D379" s="41">
        <v>1.8981481481481482E-3</v>
      </c>
      <c r="E379" s="41">
        <v>2.1759259259259258E-3</v>
      </c>
      <c r="F379" s="41">
        <v>1.2268518518518518E-3</v>
      </c>
      <c r="G379" s="41">
        <v>2.8703703703703708E-3</v>
      </c>
      <c r="H379" s="41">
        <v>2.6620370370370374E-3</v>
      </c>
      <c r="I379" s="41">
        <v>3.5648148148148154E-3</v>
      </c>
      <c r="J379" s="42">
        <f t="shared" si="22"/>
        <v>1.7523148148148149E-2</v>
      </c>
      <c r="K379" s="107">
        <f>SUM(J378:J379)</f>
        <v>3.3229166666666671E-2</v>
      </c>
      <c r="L379" s="38"/>
    </row>
    <row r="380" spans="1:256" x14ac:dyDescent="0.2">
      <c r="A380" s="153">
        <v>37756</v>
      </c>
      <c r="B380" s="150" t="s">
        <v>237</v>
      </c>
      <c r="C380" s="54">
        <v>2.4768518518518516E-3</v>
      </c>
      <c r="D380" s="54">
        <v>1.6782407407407406E-3</v>
      </c>
      <c r="E380" s="54">
        <v>1.7592592592592592E-3</v>
      </c>
      <c r="F380" s="54">
        <v>1.0763888888888889E-3</v>
      </c>
      <c r="G380" s="54">
        <v>2.1412037037037038E-3</v>
      </c>
      <c r="H380" s="54">
        <v>2.3726851851851851E-3</v>
      </c>
      <c r="I380" s="54">
        <v>3.1828703703703702E-3</v>
      </c>
      <c r="J380" s="36">
        <f t="shared" si="22"/>
        <v>1.4687499999999999E-2</v>
      </c>
      <c r="K380" s="37"/>
      <c r="L380" s="38"/>
    </row>
    <row r="381" spans="1:256" x14ac:dyDescent="0.2">
      <c r="A381" s="104"/>
      <c r="B381" s="105"/>
      <c r="C381" s="54">
        <v>2.7083333333333334E-3</v>
      </c>
      <c r="D381" s="54">
        <v>1.9328703703703704E-3</v>
      </c>
      <c r="E381" s="54">
        <v>1.8981481481481482E-3</v>
      </c>
      <c r="F381" s="54">
        <v>1.1226851851851851E-3</v>
      </c>
      <c r="G381" s="54">
        <v>2.2800925925925927E-3</v>
      </c>
      <c r="H381" s="54">
        <v>2.4189814814814816E-3</v>
      </c>
      <c r="I381" s="54">
        <v>3.1365740740740742E-3</v>
      </c>
      <c r="J381" s="36">
        <f t="shared" si="22"/>
        <v>1.5497685185185186E-2</v>
      </c>
      <c r="K381" s="151">
        <f>SUM(J380+J381)</f>
        <v>3.0185185185185183E-2</v>
      </c>
      <c r="L381" s="38"/>
    </row>
    <row r="382" spans="1:256" x14ac:dyDescent="0.2">
      <c r="A382" s="118">
        <v>37861</v>
      </c>
      <c r="B382" s="177" t="s">
        <v>237</v>
      </c>
      <c r="C382" s="54">
        <v>2.3842592592592591E-3</v>
      </c>
      <c r="D382" s="54">
        <v>1.5856481481481479E-3</v>
      </c>
      <c r="E382" s="54">
        <v>1.712962962962963E-3</v>
      </c>
      <c r="F382" s="54">
        <v>1.0879629629629629E-3</v>
      </c>
      <c r="G382" s="54">
        <v>2.0370370370370373E-3</v>
      </c>
      <c r="H382" s="54">
        <v>2.3611111111111111E-3</v>
      </c>
      <c r="I382" s="54">
        <v>3.0324074074074073E-3</v>
      </c>
      <c r="J382" s="36">
        <f t="shared" si="22"/>
        <v>1.4201388888888888E-2</v>
      </c>
      <c r="K382" s="2"/>
      <c r="L382" s="38"/>
    </row>
    <row r="383" spans="1:256" x14ac:dyDescent="0.2">
      <c r="A383" s="39">
        <v>38132</v>
      </c>
      <c r="B383" s="53" t="s">
        <v>237</v>
      </c>
      <c r="C383" s="54">
        <v>2.4652777777777776E-3</v>
      </c>
      <c r="D383" s="54">
        <v>1.5740740740740741E-3</v>
      </c>
      <c r="E383" s="54">
        <v>1.7245370370370372E-3</v>
      </c>
      <c r="F383" s="54">
        <v>1.1689814814814816E-3</v>
      </c>
      <c r="G383" s="54">
        <v>2.1296296296296298E-3</v>
      </c>
      <c r="H383" s="54">
        <v>2.3379629629629631E-3</v>
      </c>
      <c r="I383" s="54">
        <v>3.7384259259259263E-3</v>
      </c>
      <c r="J383" s="36">
        <f t="shared" si="22"/>
        <v>1.5138888888888891E-2</v>
      </c>
      <c r="K383" s="38"/>
    </row>
    <row r="384" spans="1:256" x14ac:dyDescent="0.2">
      <c r="A384" s="153">
        <v>36279</v>
      </c>
      <c r="B384" s="150" t="s">
        <v>238</v>
      </c>
      <c r="C384" s="54">
        <v>2.1990740740740742E-3</v>
      </c>
      <c r="D384" s="54">
        <v>1.4930555555555556E-3</v>
      </c>
      <c r="E384" s="56">
        <v>1.6435185185185183E-3</v>
      </c>
      <c r="F384" s="54">
        <v>9.9537037037037042E-4</v>
      </c>
      <c r="G384" s="54">
        <v>1.9444444444444442E-3</v>
      </c>
      <c r="H384" s="54">
        <v>2.3263888888888887E-3</v>
      </c>
      <c r="I384" s="54">
        <v>3.0208333333333333E-3</v>
      </c>
      <c r="J384" s="36">
        <f t="shared" si="22"/>
        <v>1.3622685185185186E-2</v>
      </c>
      <c r="K384" s="151"/>
    </row>
    <row r="385" spans="1:256" x14ac:dyDescent="0.2">
      <c r="A385" s="104"/>
      <c r="B385" s="105"/>
      <c r="C385" s="54">
        <v>2.5810185185185185E-3</v>
      </c>
      <c r="D385" s="54">
        <v>1.5972222222222221E-3</v>
      </c>
      <c r="E385" s="90">
        <v>1.6782407407407406E-3</v>
      </c>
      <c r="F385" s="54">
        <v>1.0416666666666667E-3</v>
      </c>
      <c r="G385" s="54">
        <v>2.1064814814814813E-3</v>
      </c>
      <c r="H385" s="54">
        <v>5.347222222222222E-3</v>
      </c>
      <c r="I385" s="54"/>
      <c r="J385" s="36">
        <f t="shared" si="22"/>
        <v>1.4351851851851852E-2</v>
      </c>
      <c r="K385" s="151">
        <f>SUM(J384+J385)</f>
        <v>2.7974537037037037E-2</v>
      </c>
      <c r="L385" s="4"/>
    </row>
    <row r="386" spans="1:256" x14ac:dyDescent="0.2">
      <c r="A386" s="153">
        <v>37756</v>
      </c>
      <c r="B386" s="150" t="s">
        <v>238</v>
      </c>
      <c r="C386" s="54">
        <v>2.3148148148148151E-3</v>
      </c>
      <c r="D386" s="54">
        <v>1.5972222222222221E-3</v>
      </c>
      <c r="E386" s="54">
        <v>1.7592592592592592E-3</v>
      </c>
      <c r="F386" s="54">
        <v>1.1458333333333333E-3</v>
      </c>
      <c r="G386" s="54">
        <v>1.9328703703703704E-3</v>
      </c>
      <c r="H386" s="54">
        <v>2.3379629629629631E-3</v>
      </c>
      <c r="I386" s="54">
        <v>3.1250000000000002E-3</v>
      </c>
      <c r="J386" s="36">
        <f t="shared" si="22"/>
        <v>1.4212962962962965E-2</v>
      </c>
      <c r="K386" s="151"/>
    </row>
    <row r="387" spans="1:256" x14ac:dyDescent="0.2">
      <c r="A387" s="104"/>
      <c r="B387" s="105"/>
      <c r="C387" s="54">
        <v>2.685185185185185E-3</v>
      </c>
      <c r="D387" s="54">
        <v>1.736111111111111E-3</v>
      </c>
      <c r="E387" s="54">
        <v>1.7708333333333332E-3</v>
      </c>
      <c r="F387" s="54">
        <v>1.1805555555555556E-3</v>
      </c>
      <c r="G387" s="54">
        <v>1.9907407407407408E-3</v>
      </c>
      <c r="H387" s="54">
        <v>2.4305555555555556E-3</v>
      </c>
      <c r="I387" s="54">
        <v>3.0671296296296297E-3</v>
      </c>
      <c r="J387" s="36">
        <f t="shared" si="22"/>
        <v>1.4861111111111111E-2</v>
      </c>
      <c r="K387" s="151">
        <f>SUM(J386+J387)</f>
        <v>2.9074074074074079E-2</v>
      </c>
    </row>
    <row r="388" spans="1:256" x14ac:dyDescent="0.2">
      <c r="A388" s="118">
        <v>37861</v>
      </c>
      <c r="B388" s="177" t="s">
        <v>238</v>
      </c>
      <c r="C388" s="54">
        <v>2.3032407407407407E-3</v>
      </c>
      <c r="D388" s="54">
        <v>1.4814814814814814E-3</v>
      </c>
      <c r="E388" s="54">
        <v>1.5856481481481479E-3</v>
      </c>
      <c r="F388" s="54">
        <v>1.0532407407407407E-3</v>
      </c>
      <c r="G388" s="54">
        <v>1.7245370370370372E-3</v>
      </c>
      <c r="H388" s="54">
        <v>2.2569444444444447E-3</v>
      </c>
      <c r="I388" s="54">
        <v>2.8124999999999999E-3</v>
      </c>
      <c r="J388" s="36">
        <f t="shared" si="22"/>
        <v>1.3217592592592593E-2</v>
      </c>
      <c r="K388" s="37"/>
      <c r="L388" s="1"/>
      <c r="M388" s="1"/>
    </row>
    <row r="389" spans="1:256" x14ac:dyDescent="0.2">
      <c r="A389" s="153">
        <v>34454</v>
      </c>
      <c r="B389" s="150" t="s">
        <v>239</v>
      </c>
      <c r="C389" s="61">
        <v>2.0023148148148148E-3</v>
      </c>
      <c r="D389" s="93">
        <v>3.0092592592592588E-3</v>
      </c>
      <c r="E389" s="123"/>
      <c r="F389" s="57">
        <v>8.9120370370370362E-4</v>
      </c>
      <c r="G389" s="54">
        <v>1.9560185185185184E-3</v>
      </c>
      <c r="H389" s="54">
        <v>2.1412037037037038E-3</v>
      </c>
      <c r="I389" s="54">
        <v>2.9050925925925928E-3</v>
      </c>
      <c r="J389" s="36">
        <f t="shared" si="22"/>
        <v>1.2905092592592593E-2</v>
      </c>
      <c r="K389" s="151"/>
    </row>
    <row r="390" spans="1:256" x14ac:dyDescent="0.2">
      <c r="A390" s="104"/>
      <c r="B390" s="105"/>
      <c r="C390" s="54">
        <v>2.2685185185185182E-3</v>
      </c>
      <c r="D390" s="93">
        <v>3.3101851851851851E-3</v>
      </c>
      <c r="E390" s="57"/>
      <c r="F390" s="58">
        <v>8.564814814814815E-4</v>
      </c>
      <c r="G390" s="54">
        <v>2.1759259259259258E-3</v>
      </c>
      <c r="H390" s="54">
        <v>2.1990740740740742E-3</v>
      </c>
      <c r="I390" s="54">
        <v>2.9282407407407412E-3</v>
      </c>
      <c r="J390" s="36">
        <f t="shared" si="22"/>
        <v>1.3738425925925926E-2</v>
      </c>
      <c r="K390" s="151">
        <f>SUM(J389+J390)</f>
        <v>2.6643518518518518E-2</v>
      </c>
    </row>
    <row r="391" spans="1:256" x14ac:dyDescent="0.2">
      <c r="A391" s="39">
        <v>40806</v>
      </c>
      <c r="B391" s="101" t="s">
        <v>240</v>
      </c>
      <c r="C391" s="41">
        <v>2.4537037037037036E-3</v>
      </c>
      <c r="D391" s="41">
        <v>1.7939814814814815E-3</v>
      </c>
      <c r="E391" s="41">
        <v>1.7476851851851852E-3</v>
      </c>
      <c r="F391" s="41">
        <v>1.25E-3</v>
      </c>
      <c r="G391" s="41">
        <v>1.9791666666666668E-3</v>
      </c>
      <c r="H391" s="41">
        <v>2.3379629629629631E-3</v>
      </c>
      <c r="I391" s="41">
        <v>3.2407407407407406E-3</v>
      </c>
      <c r="J391" s="42">
        <f t="shared" si="22"/>
        <v>1.4803240740740742E-2</v>
      </c>
      <c r="K391" s="43"/>
    </row>
    <row r="392" spans="1:256" x14ac:dyDescent="0.2">
      <c r="A392" s="39"/>
      <c r="B392" s="55"/>
      <c r="C392" s="41">
        <v>2.627314814814815E-3</v>
      </c>
      <c r="D392" s="41">
        <v>1.8865740740740742E-3</v>
      </c>
      <c r="E392" s="41">
        <v>1.8287037037037037E-3</v>
      </c>
      <c r="F392" s="41">
        <v>1.2268518518518518E-3</v>
      </c>
      <c r="G392" s="41">
        <v>2.2106481481481478E-3</v>
      </c>
      <c r="H392" s="41">
        <v>2.4189814814814816E-3</v>
      </c>
      <c r="I392" s="41">
        <v>3.3449074074074071E-3</v>
      </c>
      <c r="J392" s="42">
        <f t="shared" si="22"/>
        <v>1.5543981481481482E-2</v>
      </c>
      <c r="K392" s="107">
        <f>SUM(J391:J392)</f>
        <v>3.0347222222222223E-2</v>
      </c>
      <c r="L392" s="4"/>
    </row>
    <row r="393" spans="1:256" x14ac:dyDescent="0.2">
      <c r="A393" s="39">
        <v>40304</v>
      </c>
      <c r="B393" s="40" t="s">
        <v>241</v>
      </c>
      <c r="C393" s="41">
        <v>2.7662037037037034E-3</v>
      </c>
      <c r="D393" s="41">
        <v>2.0138888888888888E-3</v>
      </c>
      <c r="E393" s="41">
        <v>2.2800925925925927E-3</v>
      </c>
      <c r="F393" s="41">
        <v>1.3541666666666667E-3</v>
      </c>
      <c r="G393" s="41">
        <v>2.6388888888888885E-3</v>
      </c>
      <c r="H393" s="41">
        <v>2.9976851851851848E-3</v>
      </c>
      <c r="I393" s="41">
        <v>3.7152777777777774E-3</v>
      </c>
      <c r="J393" s="42">
        <f t="shared" si="22"/>
        <v>1.7766203703703701E-2</v>
      </c>
      <c r="K393" s="43"/>
      <c r="L393" s="38"/>
    </row>
    <row r="394" spans="1:256" x14ac:dyDescent="0.2">
      <c r="A394" s="104">
        <v>35565</v>
      </c>
      <c r="B394" s="105" t="s">
        <v>242</v>
      </c>
      <c r="C394" s="54"/>
      <c r="D394" s="54"/>
      <c r="E394" s="56"/>
      <c r="F394" s="90"/>
      <c r="G394" s="54"/>
      <c r="H394" s="54"/>
      <c r="I394" s="54"/>
      <c r="J394" s="36">
        <v>1.5694444444444445E-2</v>
      </c>
      <c r="K394" s="151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</row>
    <row r="395" spans="1:256" x14ac:dyDescent="0.2">
      <c r="A395" s="118">
        <v>37399</v>
      </c>
      <c r="B395" s="177" t="s">
        <v>242</v>
      </c>
      <c r="C395" s="54">
        <v>2.8124999999999999E-3</v>
      </c>
      <c r="D395" s="54">
        <v>2.0254629629629629E-3</v>
      </c>
      <c r="E395" s="93">
        <v>3.2754629629629631E-3</v>
      </c>
      <c r="F395" s="57"/>
      <c r="G395" s="57">
        <v>2.8472222222222219E-3</v>
      </c>
      <c r="H395" s="54">
        <v>2.9166666666666668E-3</v>
      </c>
      <c r="I395" s="54">
        <v>3.9583333333333337E-3</v>
      </c>
      <c r="J395" s="36">
        <f t="shared" ref="J395:J409" si="23">SUM(C395:I395)</f>
        <v>1.7835648148148146E-2</v>
      </c>
      <c r="K395" s="37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</row>
    <row r="396" spans="1:256" x14ac:dyDescent="0.2">
      <c r="A396" s="118">
        <v>37497</v>
      </c>
      <c r="B396" s="177" t="s">
        <v>242</v>
      </c>
      <c r="C396" s="54">
        <v>2.6504629629629625E-3</v>
      </c>
      <c r="D396" s="54">
        <v>1.9212962962962962E-3</v>
      </c>
      <c r="E396" s="54">
        <v>1.8518518518518517E-3</v>
      </c>
      <c r="F396" s="54">
        <v>1.1921296296296296E-3</v>
      </c>
      <c r="G396" s="54">
        <v>2.4421296296296296E-3</v>
      </c>
      <c r="H396" s="54">
        <v>2.5694444444444445E-3</v>
      </c>
      <c r="I396" s="54">
        <v>3.3912037037037036E-3</v>
      </c>
      <c r="J396" s="36">
        <f t="shared" si="23"/>
        <v>1.6018518518518515E-2</v>
      </c>
      <c r="K396" s="37"/>
      <c r="L396" s="35"/>
    </row>
    <row r="397" spans="1:256" x14ac:dyDescent="0.2">
      <c r="A397" s="39">
        <v>40702</v>
      </c>
      <c r="B397" s="101" t="s">
        <v>243</v>
      </c>
      <c r="C397" s="41">
        <v>2.615740740740741E-3</v>
      </c>
      <c r="D397" s="41">
        <v>1.8518518518518517E-3</v>
      </c>
      <c r="E397" s="41">
        <v>1.8981481481481482E-3</v>
      </c>
      <c r="F397" s="41">
        <v>1.0532407407407407E-3</v>
      </c>
      <c r="G397" s="41">
        <v>2.5462962962962961E-3</v>
      </c>
      <c r="H397" s="41">
        <v>2.5115740740740741E-3</v>
      </c>
      <c r="I397" s="41">
        <v>3.2638888888888891E-3</v>
      </c>
      <c r="J397" s="42">
        <f t="shared" si="23"/>
        <v>1.5740740740740743E-2</v>
      </c>
      <c r="K397" s="43"/>
      <c r="L397" s="36"/>
    </row>
    <row r="398" spans="1:256" x14ac:dyDescent="0.2">
      <c r="A398" s="39"/>
      <c r="B398" s="55"/>
      <c r="C398" s="41">
        <v>2.8356481481481479E-3</v>
      </c>
      <c r="D398" s="41">
        <v>2.0717592592592593E-3</v>
      </c>
      <c r="E398" s="41">
        <v>1.9675925925925928E-3</v>
      </c>
      <c r="F398" s="41">
        <v>1.1111111111111111E-3</v>
      </c>
      <c r="G398" s="41">
        <v>2.5115740740740741E-3</v>
      </c>
      <c r="H398" s="41">
        <v>2.5462962962962961E-3</v>
      </c>
      <c r="I398" s="41">
        <v>3.2523148148148151E-3</v>
      </c>
      <c r="J398" s="42">
        <f t="shared" si="23"/>
        <v>1.6296296296296295E-2</v>
      </c>
      <c r="K398" s="107">
        <f>SUM(J397:J398)</f>
        <v>3.2037037037037037E-2</v>
      </c>
      <c r="L398" s="35"/>
    </row>
    <row r="399" spans="1:256" x14ac:dyDescent="0.2">
      <c r="A399" s="121">
        <v>36657</v>
      </c>
      <c r="B399" s="176" t="s">
        <v>244</v>
      </c>
      <c r="C399" s="54">
        <v>2.5231481481481481E-3</v>
      </c>
      <c r="D399" s="54">
        <v>1.5277777777777779E-3</v>
      </c>
      <c r="E399" s="54">
        <v>1.712962962962963E-3</v>
      </c>
      <c r="F399" s="56">
        <v>1.1342592592592591E-3</v>
      </c>
      <c r="G399" s="54">
        <v>1.8749999999999999E-3</v>
      </c>
      <c r="H399" s="54">
        <v>2.5347222222222221E-3</v>
      </c>
      <c r="I399" s="54">
        <v>3.3449074074074071E-3</v>
      </c>
      <c r="J399" s="36">
        <f t="shared" si="23"/>
        <v>1.4652777777777778E-2</v>
      </c>
      <c r="K399" s="37"/>
      <c r="L399" s="36"/>
    </row>
    <row r="400" spans="1:256" x14ac:dyDescent="0.2">
      <c r="A400" s="104"/>
      <c r="B400" s="105"/>
      <c r="C400" s="54">
        <v>2.673611111111111E-3</v>
      </c>
      <c r="D400" s="54">
        <v>1.5509259259259261E-3</v>
      </c>
      <c r="E400" s="54">
        <v>1.8055555555555557E-3</v>
      </c>
      <c r="F400" s="54">
        <v>1.2731481481481483E-3</v>
      </c>
      <c r="G400" s="54">
        <v>1.9907407407407408E-3</v>
      </c>
      <c r="H400" s="54">
        <v>2.5347222222222221E-3</v>
      </c>
      <c r="I400" s="54">
        <v>3.1712962962962958E-3</v>
      </c>
      <c r="J400" s="36">
        <f t="shared" si="23"/>
        <v>1.5000000000000001E-2</v>
      </c>
      <c r="K400" s="151">
        <f>SUM(J399+J400)</f>
        <v>2.9652777777777778E-2</v>
      </c>
      <c r="L400" s="36"/>
    </row>
    <row r="401" spans="1:12" x14ac:dyDescent="0.2">
      <c r="A401" s="39">
        <v>41807</v>
      </c>
      <c r="B401" s="40" t="s">
        <v>245</v>
      </c>
      <c r="C401" s="41">
        <v>2.5578703703703705E-3</v>
      </c>
      <c r="D401" s="41">
        <v>1.5162037037037036E-3</v>
      </c>
      <c r="E401" s="41">
        <v>1.8865740740740742E-3</v>
      </c>
      <c r="F401" s="41">
        <v>1.2037037037037038E-3</v>
      </c>
      <c r="G401" s="41">
        <v>2.3842592592592591E-3</v>
      </c>
      <c r="H401" s="41">
        <v>2.4189814814814816E-3</v>
      </c>
      <c r="I401" s="41">
        <v>3.1944444444444442E-3</v>
      </c>
      <c r="J401" s="42">
        <f t="shared" si="23"/>
        <v>1.5162037037037038E-2</v>
      </c>
      <c r="K401" s="43"/>
      <c r="L401" s="36"/>
    </row>
    <row r="402" spans="1:12" x14ac:dyDescent="0.2">
      <c r="A402" s="39">
        <v>42178</v>
      </c>
      <c r="B402" s="40" t="s">
        <v>246</v>
      </c>
      <c r="C402" s="41">
        <v>3.3101851851851851E-3</v>
      </c>
      <c r="D402" s="41">
        <v>1.8865740740740742E-3</v>
      </c>
      <c r="E402" s="41">
        <v>2.638888888888889E-3</v>
      </c>
      <c r="F402" s="41">
        <v>1.4583333333333334E-3</v>
      </c>
      <c r="G402" s="41">
        <v>2.673611111111111E-3</v>
      </c>
      <c r="H402" s="41">
        <v>3.1250000000000002E-3</v>
      </c>
      <c r="I402" s="41">
        <v>4.4675925925925924E-3</v>
      </c>
      <c r="J402" s="42">
        <f t="shared" si="23"/>
        <v>1.9560185185185187E-2</v>
      </c>
      <c r="K402" s="43"/>
      <c r="L402" s="36"/>
    </row>
    <row r="403" spans="1:12" x14ac:dyDescent="0.2">
      <c r="A403" s="39">
        <v>42178</v>
      </c>
      <c r="B403" s="40" t="s">
        <v>247</v>
      </c>
      <c r="C403" s="41">
        <v>3.1712962962962962E-3</v>
      </c>
      <c r="D403" s="41">
        <v>2.0138888888888888E-3</v>
      </c>
      <c r="E403" s="41">
        <v>2.5462962962962965E-3</v>
      </c>
      <c r="F403"/>
      <c r="G403" s="41">
        <v>4.3055555555555555E-3</v>
      </c>
      <c r="H403" s="41">
        <v>3.0324074074074073E-3</v>
      </c>
      <c r="I403" s="41">
        <v>4.0972222222222226E-3</v>
      </c>
      <c r="J403" s="42">
        <f t="shared" si="23"/>
        <v>1.9166666666666665E-2</v>
      </c>
      <c r="K403" s="43"/>
      <c r="L403" s="36"/>
    </row>
    <row r="404" spans="1:12" x14ac:dyDescent="0.2">
      <c r="A404" s="39">
        <v>40806</v>
      </c>
      <c r="B404" s="40" t="s">
        <v>248</v>
      </c>
      <c r="C404" s="41">
        <v>3.2870370370370367E-3</v>
      </c>
      <c r="D404" s="41">
        <v>2.4768518518518516E-3</v>
      </c>
      <c r="E404" s="41">
        <v>2.3148148148148151E-3</v>
      </c>
      <c r="F404" s="41">
        <v>1.6319444444444445E-3</v>
      </c>
      <c r="G404" s="41">
        <v>2.7430555555555559E-3</v>
      </c>
      <c r="H404" s="41">
        <v>3.2638888888888891E-3</v>
      </c>
      <c r="I404" s="41">
        <v>4.4791666666666669E-3</v>
      </c>
      <c r="J404" s="42">
        <f t="shared" si="23"/>
        <v>2.0196759259259258E-2</v>
      </c>
      <c r="K404" s="43"/>
      <c r="L404" s="36"/>
    </row>
    <row r="405" spans="1:12" x14ac:dyDescent="0.2">
      <c r="A405" s="39">
        <v>41807</v>
      </c>
      <c r="B405" s="40" t="s">
        <v>249</v>
      </c>
      <c r="C405" s="41">
        <v>2.8472222222222219E-3</v>
      </c>
      <c r="D405" s="41">
        <v>1.5972222222222221E-3</v>
      </c>
      <c r="E405" s="41">
        <v>2.0254629629629629E-3</v>
      </c>
      <c r="F405" s="41">
        <v>1.261574074074074E-3</v>
      </c>
      <c r="G405" s="41">
        <v>2.4189814814814816E-3</v>
      </c>
      <c r="H405" s="41">
        <v>2.7893518518518519E-3</v>
      </c>
      <c r="I405" s="41">
        <v>3.8310185185185183E-3</v>
      </c>
      <c r="J405" s="42">
        <f t="shared" si="23"/>
        <v>1.6770833333333332E-2</v>
      </c>
      <c r="K405" s="43"/>
    </row>
    <row r="406" spans="1:12" x14ac:dyDescent="0.2">
      <c r="A406" s="104">
        <v>35929</v>
      </c>
      <c r="B406" s="105" t="s">
        <v>250</v>
      </c>
      <c r="C406" s="54">
        <v>2.2222222222222222E-3</v>
      </c>
      <c r="D406" s="54">
        <v>1.3425925925925925E-3</v>
      </c>
      <c r="E406" s="54">
        <v>1.6435185185185183E-3</v>
      </c>
      <c r="F406" s="54">
        <v>1.0763888888888889E-3</v>
      </c>
      <c r="G406" s="54">
        <v>1.8402777777777777E-3</v>
      </c>
      <c r="H406" s="54">
        <v>2.2106481481481478E-3</v>
      </c>
      <c r="I406" s="54">
        <v>2.9282407407407412E-3</v>
      </c>
      <c r="J406" s="36">
        <f t="shared" si="23"/>
        <v>1.3263888888888889E-2</v>
      </c>
      <c r="K406" s="37"/>
      <c r="L406" s="38"/>
    </row>
    <row r="407" spans="1:12" x14ac:dyDescent="0.2">
      <c r="A407" s="118">
        <v>36027</v>
      </c>
      <c r="B407" s="177" t="s">
        <v>250</v>
      </c>
      <c r="C407" s="54">
        <v>2.1527777777777778E-3</v>
      </c>
      <c r="D407" s="54">
        <v>1.4004629629629629E-3</v>
      </c>
      <c r="E407" s="54">
        <v>1.5162037037037036E-3</v>
      </c>
      <c r="F407" s="54">
        <v>1.0416666666666667E-3</v>
      </c>
      <c r="G407" s="54">
        <v>1.7476851851851852E-3</v>
      </c>
      <c r="H407" s="54">
        <v>2.1296296296296298E-3</v>
      </c>
      <c r="I407" s="90">
        <v>2.7662037037037034E-3</v>
      </c>
      <c r="J407" s="36">
        <f t="shared" si="23"/>
        <v>1.2754629629629628E-2</v>
      </c>
      <c r="K407" s="37"/>
      <c r="L407" s="38"/>
    </row>
    <row r="408" spans="1:12" x14ac:dyDescent="0.2">
      <c r="A408" s="121">
        <v>36307</v>
      </c>
      <c r="B408" s="176" t="s">
        <v>250</v>
      </c>
      <c r="C408" s="54">
        <v>2.1875000000000002E-3</v>
      </c>
      <c r="D408" s="54">
        <v>1.3541666666666667E-3</v>
      </c>
      <c r="E408" s="54">
        <v>1.5625000000000001E-3</v>
      </c>
      <c r="F408" s="54">
        <v>1.0185185185185186E-3</v>
      </c>
      <c r="G408" s="54">
        <v>1.7013888888888892E-3</v>
      </c>
      <c r="H408" s="93">
        <v>5.0115740740740737E-3</v>
      </c>
      <c r="I408" s="57"/>
      <c r="J408" s="59">
        <f t="shared" si="23"/>
        <v>1.2835648148148148E-2</v>
      </c>
      <c r="K408" s="37"/>
      <c r="L408" s="35"/>
    </row>
    <row r="409" spans="1:12" x14ac:dyDescent="0.2">
      <c r="A409" s="104"/>
      <c r="B409" s="105"/>
      <c r="C409" s="54">
        <v>2.3495370370370371E-3</v>
      </c>
      <c r="D409" s="54">
        <v>1.4699074074074074E-3</v>
      </c>
      <c r="E409" s="54">
        <v>1.6319444444444445E-3</v>
      </c>
      <c r="F409" s="54">
        <v>1.0416666666666667E-3</v>
      </c>
      <c r="G409" s="54">
        <v>1.7939814814814815E-3</v>
      </c>
      <c r="H409" s="54">
        <v>2.1527777777777778E-3</v>
      </c>
      <c r="I409" s="56">
        <v>2.8356481481481479E-3</v>
      </c>
      <c r="J409" s="36">
        <f t="shared" si="23"/>
        <v>1.3275462962962963E-2</v>
      </c>
      <c r="K409" s="151">
        <f>SUM(J408+J409)</f>
        <v>2.6111111111111113E-2</v>
      </c>
    </row>
    <row r="410" spans="1:12" x14ac:dyDescent="0.2">
      <c r="A410" s="153">
        <v>36363</v>
      </c>
      <c r="B410" s="150" t="s">
        <v>250</v>
      </c>
      <c r="C410" s="54"/>
      <c r="D410" s="54"/>
      <c r="E410" s="54"/>
      <c r="F410" s="54"/>
      <c r="G410" s="54"/>
      <c r="H410" s="54">
        <v>1.9907407407407408E-3</v>
      </c>
      <c r="I410" s="54">
        <v>2.627314814814815E-3</v>
      </c>
      <c r="J410" s="36"/>
      <c r="K410" s="37"/>
    </row>
    <row r="411" spans="1:12" x14ac:dyDescent="0.2">
      <c r="A411" s="104"/>
      <c r="B411" s="105"/>
      <c r="C411" s="54">
        <v>2.3032407407407407E-3</v>
      </c>
      <c r="D411" s="54"/>
      <c r="E411" s="54"/>
      <c r="F411" s="54"/>
      <c r="G411" s="54"/>
      <c r="H411" s="54">
        <v>2.0717592592592593E-3</v>
      </c>
      <c r="I411" s="54">
        <v>2.6620370370370374E-3</v>
      </c>
      <c r="J411" s="36"/>
      <c r="K411" s="37"/>
    </row>
    <row r="412" spans="1:12" x14ac:dyDescent="0.2">
      <c r="A412" s="153">
        <v>37399</v>
      </c>
      <c r="B412" s="150" t="s">
        <v>251</v>
      </c>
      <c r="C412" s="54">
        <v>2.4537037037037036E-3</v>
      </c>
      <c r="D412" s="54">
        <v>1.5162037037037036E-3</v>
      </c>
      <c r="E412" s="56">
        <v>1.7476851851851852E-3</v>
      </c>
      <c r="F412" s="54">
        <v>1.1111111111111111E-3</v>
      </c>
      <c r="G412" s="54">
        <v>2.0486111111111113E-3</v>
      </c>
      <c r="H412" s="54">
        <v>2.3611111111111111E-3</v>
      </c>
      <c r="I412" s="54">
        <v>3.2407407407407406E-3</v>
      </c>
      <c r="J412" s="36">
        <f t="shared" ref="J412:J420" si="24">SUM(C412:I412)</f>
        <v>1.4479166666666666E-2</v>
      </c>
      <c r="K412" s="37"/>
    </row>
    <row r="413" spans="1:12" x14ac:dyDescent="0.2">
      <c r="A413" s="104"/>
      <c r="B413" s="105"/>
      <c r="C413" s="54">
        <v>2.6504629629629625E-3</v>
      </c>
      <c r="D413" s="54">
        <v>1.6550925925925926E-3</v>
      </c>
      <c r="E413" s="54">
        <v>1.7824074074074072E-3</v>
      </c>
      <c r="F413" s="54">
        <v>1.1458333333333333E-3</v>
      </c>
      <c r="G413" s="54">
        <v>2.2685185185185182E-3</v>
      </c>
      <c r="H413" s="54">
        <v>2.3958333333333336E-3</v>
      </c>
      <c r="I413" s="54">
        <v>3.1365740740740742E-3</v>
      </c>
      <c r="J413" s="36">
        <f t="shared" si="24"/>
        <v>1.5034722222222222E-2</v>
      </c>
      <c r="K413" s="151">
        <f>SUM(J412+J413)</f>
        <v>2.9513888888888888E-2</v>
      </c>
    </row>
    <row r="414" spans="1:12" x14ac:dyDescent="0.2">
      <c r="A414" s="39">
        <v>39982</v>
      </c>
      <c r="B414" s="162" t="s">
        <v>252</v>
      </c>
      <c r="C414" s="41">
        <v>2.3495370370370371E-3</v>
      </c>
      <c r="D414" s="41">
        <v>1.5046296296296294E-3</v>
      </c>
      <c r="E414" s="41">
        <v>1.6666666666666668E-3</v>
      </c>
      <c r="F414" s="41">
        <v>1.0185185185185186E-3</v>
      </c>
      <c r="G414" s="41">
        <v>1.9907407407407408E-3</v>
      </c>
      <c r="H414" s="41">
        <v>2.2569444444444447E-3</v>
      </c>
      <c r="I414" s="41">
        <v>2.9976851851851848E-3</v>
      </c>
      <c r="J414" s="42">
        <f t="shared" si="24"/>
        <v>1.3784722222222223E-2</v>
      </c>
      <c r="K414" s="43"/>
      <c r="L414" s="38"/>
    </row>
    <row r="415" spans="1:12" x14ac:dyDescent="0.2">
      <c r="A415" s="39"/>
      <c r="B415" s="55"/>
      <c r="C415" s="41">
        <v>2.627314814814815E-3</v>
      </c>
      <c r="D415" s="41">
        <v>1.6550925925925926E-3</v>
      </c>
      <c r="E415" s="41">
        <v>1.7476851851851852E-3</v>
      </c>
      <c r="F415" s="41">
        <v>1.0995370370370371E-3</v>
      </c>
      <c r="G415" s="41">
        <v>2.2685185185185182E-3</v>
      </c>
      <c r="H415" s="41">
        <v>2.3495370370370371E-3</v>
      </c>
      <c r="I415" s="41">
        <v>3.0092592592592588E-3</v>
      </c>
      <c r="J415" s="42">
        <f t="shared" si="24"/>
        <v>1.4756944444444444E-2</v>
      </c>
      <c r="K415" s="107">
        <f>SUM(J414:J415)</f>
        <v>2.8541666666666667E-2</v>
      </c>
      <c r="L415" s="38"/>
    </row>
    <row r="416" spans="1:12" x14ac:dyDescent="0.2">
      <c r="A416" s="39">
        <v>40443</v>
      </c>
      <c r="B416" s="40" t="s">
        <v>252</v>
      </c>
      <c r="C416" s="41">
        <v>2.2569444444444447E-3</v>
      </c>
      <c r="D416" s="41">
        <v>1.6087962962962963E-3</v>
      </c>
      <c r="E416" s="41">
        <v>1.6550925925925926E-3</v>
      </c>
      <c r="F416" s="41">
        <v>1.0532407407407407E-3</v>
      </c>
      <c r="G416" s="41">
        <v>2.0370370370370373E-3</v>
      </c>
      <c r="H416" s="41">
        <v>2.3148148148148151E-3</v>
      </c>
      <c r="I416" s="41">
        <v>2.9282407407407412E-3</v>
      </c>
      <c r="J416" s="42">
        <f t="shared" si="24"/>
        <v>1.3854166666666667E-2</v>
      </c>
      <c r="K416" s="43"/>
      <c r="L416" s="35"/>
    </row>
    <row r="417" spans="1:13" x14ac:dyDescent="0.2">
      <c r="A417" s="39">
        <v>41807</v>
      </c>
      <c r="B417" s="101" t="s">
        <v>252</v>
      </c>
      <c r="C417" s="41">
        <v>2.3032407407407407E-3</v>
      </c>
      <c r="D417" s="41">
        <v>1.4004629629629629E-3</v>
      </c>
      <c r="E417" s="41">
        <v>1.689814814814815E-3</v>
      </c>
      <c r="F417" s="41">
        <v>1.0532407407407407E-3</v>
      </c>
      <c r="G417" s="41">
        <v>2.0601851851851853E-3</v>
      </c>
      <c r="H417" s="41">
        <v>2.2106481481481478E-3</v>
      </c>
      <c r="I417" s="41">
        <v>2.9629629629629628E-3</v>
      </c>
      <c r="J417" s="42">
        <f t="shared" si="24"/>
        <v>1.3680555555555555E-2</v>
      </c>
      <c r="K417" s="43"/>
      <c r="L417" s="35"/>
    </row>
    <row r="418" spans="1:13" x14ac:dyDescent="0.2">
      <c r="A418" s="39"/>
      <c r="B418" s="55"/>
      <c r="C418" s="41">
        <v>2.6388888888888885E-3</v>
      </c>
      <c r="D418" s="41">
        <v>1.5277777777777779E-3</v>
      </c>
      <c r="E418" s="41">
        <v>1.8055555555555557E-3</v>
      </c>
      <c r="F418" s="41">
        <v>1.0995370370370371E-3</v>
      </c>
      <c r="G418" s="41">
        <v>2.2685185185185182E-3</v>
      </c>
      <c r="H418" s="41">
        <v>2.3379629629629631E-3</v>
      </c>
      <c r="I418" s="41">
        <v>2.9745370370370373E-3</v>
      </c>
      <c r="J418" s="42">
        <f t="shared" si="24"/>
        <v>1.4652777777777778E-2</v>
      </c>
      <c r="K418" s="107">
        <f>SUM(J417:J418)</f>
        <v>2.8333333333333335E-2</v>
      </c>
    </row>
    <row r="419" spans="1:13" x14ac:dyDescent="0.2">
      <c r="A419" s="39">
        <v>39982</v>
      </c>
      <c r="B419" s="40" t="s">
        <v>253</v>
      </c>
      <c r="C419" s="41">
        <v>2.4768518518518516E-3</v>
      </c>
      <c r="D419" s="41">
        <v>1.4930555555555556E-3</v>
      </c>
      <c r="E419" s="41">
        <v>1.7824074074074072E-3</v>
      </c>
      <c r="F419" s="41">
        <v>1.1458333333333333E-3</v>
      </c>
      <c r="G419" s="41">
        <v>2.0254629629629629E-3</v>
      </c>
      <c r="H419" s="41">
        <v>2.4421296296296296E-3</v>
      </c>
      <c r="I419" s="41">
        <v>3.1018518518518522E-3</v>
      </c>
      <c r="J419" s="42">
        <f t="shared" si="24"/>
        <v>1.4467592592592593E-2</v>
      </c>
      <c r="K419" s="43"/>
      <c r="L419" s="38"/>
    </row>
    <row r="420" spans="1:13" x14ac:dyDescent="0.2">
      <c r="A420" s="116">
        <v>40057</v>
      </c>
      <c r="B420" s="54" t="s">
        <v>254</v>
      </c>
      <c r="C420" s="54">
        <v>2.4074074074074076E-3</v>
      </c>
      <c r="D420" s="54">
        <v>1.6550925925925926E-3</v>
      </c>
      <c r="E420" s="54">
        <v>2.0254629629629629E-3</v>
      </c>
      <c r="F420" s="54">
        <v>1.25E-3</v>
      </c>
      <c r="G420" s="54">
        <v>2.5115740740740741E-3</v>
      </c>
      <c r="H420" s="54">
        <v>2.7430555555555559E-3</v>
      </c>
      <c r="I420" s="54">
        <v>4.1666666666666666E-3</v>
      </c>
      <c r="J420" s="36">
        <f t="shared" si="24"/>
        <v>1.6759259259259262E-2</v>
      </c>
      <c r="K420" s="43"/>
      <c r="L420" s="38"/>
    </row>
    <row r="421" spans="1:13" x14ac:dyDescent="0.2">
      <c r="A421" s="39">
        <v>40304</v>
      </c>
      <c r="B421" s="40" t="s">
        <v>254</v>
      </c>
      <c r="C421" s="41"/>
      <c r="D421" s="41"/>
      <c r="E421" s="41"/>
      <c r="F421" s="41"/>
      <c r="G421" s="41"/>
      <c r="H421" s="41"/>
      <c r="I421" s="41"/>
      <c r="J421" s="42">
        <v>1.5972222222222224E-2</v>
      </c>
      <c r="K421" s="43"/>
      <c r="L421" s="38"/>
    </row>
    <row r="422" spans="1:13" x14ac:dyDescent="0.2">
      <c r="A422" s="39">
        <v>40806</v>
      </c>
      <c r="B422" s="101" t="s">
        <v>255</v>
      </c>
      <c r="C422" s="41">
        <v>2.5925925925925925E-3</v>
      </c>
      <c r="D422" s="41">
        <v>1.8981481481481482E-3</v>
      </c>
      <c r="E422" s="41">
        <v>1.8981481481481482E-3</v>
      </c>
      <c r="F422" s="41">
        <v>1.2152777777777778E-3</v>
      </c>
      <c r="G422" s="41">
        <v>2.1180555555555553E-3</v>
      </c>
      <c r="H422" s="41">
        <v>2.5347222222222221E-3</v>
      </c>
      <c r="I422" s="41">
        <v>3.3680555555555551E-3</v>
      </c>
      <c r="J422" s="42">
        <f t="shared" ref="J422:J437" si="25">SUM(C422:I422)</f>
        <v>1.5625E-2</v>
      </c>
      <c r="K422" s="43"/>
      <c r="L422" s="38"/>
    </row>
    <row r="423" spans="1:13" x14ac:dyDescent="0.2">
      <c r="A423" s="39"/>
      <c r="B423" s="55"/>
      <c r="C423" s="41">
        <v>2.8935185185185188E-3</v>
      </c>
      <c r="D423" s="41">
        <v>2.1643518518518518E-3</v>
      </c>
      <c r="E423" s="41">
        <v>2.0023148148148148E-3</v>
      </c>
      <c r="F423" s="41">
        <v>1.2847222222222223E-3</v>
      </c>
      <c r="G423" s="41">
        <v>2.2569444444444447E-3</v>
      </c>
      <c r="H423" s="41">
        <v>2.6388888888888885E-3</v>
      </c>
      <c r="I423" s="41">
        <v>3.483796296296296E-3</v>
      </c>
      <c r="J423" s="42">
        <f t="shared" si="25"/>
        <v>1.6724537037037038E-2</v>
      </c>
      <c r="K423" s="107">
        <f>SUM(J422:J423)</f>
        <v>3.2349537037037038E-2</v>
      </c>
      <c r="L423" s="38"/>
    </row>
    <row r="424" spans="1:13" x14ac:dyDescent="0.2">
      <c r="A424" s="39">
        <v>39982</v>
      </c>
      <c r="B424" s="40" t="s">
        <v>256</v>
      </c>
      <c r="C424" s="41">
        <v>2.7777777777777779E-3</v>
      </c>
      <c r="D424" s="41">
        <v>1.9560185185185184E-3</v>
      </c>
      <c r="E424" s="41">
        <v>2.2106481481481478E-3</v>
      </c>
      <c r="F424" s="41">
        <v>1.1689814814814816E-3</v>
      </c>
      <c r="G424" s="41">
        <v>2.7777777777777779E-3</v>
      </c>
      <c r="H424" s="41">
        <v>2.9745370370370373E-3</v>
      </c>
      <c r="I424" s="41">
        <v>3.8194444444444443E-3</v>
      </c>
      <c r="J424" s="42">
        <f t="shared" si="25"/>
        <v>1.7685185185185186E-2</v>
      </c>
      <c r="K424" s="43"/>
      <c r="L424" s="38"/>
    </row>
    <row r="425" spans="1:13" x14ac:dyDescent="0.2">
      <c r="A425" s="39">
        <v>41807</v>
      </c>
      <c r="B425" s="40" t="s">
        <v>257</v>
      </c>
      <c r="C425" s="41">
        <v>3.4027777777777784E-3</v>
      </c>
      <c r="D425" s="41">
        <v>1.7824074074074072E-3</v>
      </c>
      <c r="E425" s="41">
        <v>2.685185185185185E-3</v>
      </c>
      <c r="F425" s="41">
        <v>1.8055555555555557E-3</v>
      </c>
      <c r="G425" s="41">
        <v>2.9398148148148148E-3</v>
      </c>
      <c r="H425" s="41">
        <v>3.9120370370370368E-3</v>
      </c>
      <c r="I425" s="41">
        <v>4.8379629629629632E-3</v>
      </c>
      <c r="J425" s="42">
        <f t="shared" si="25"/>
        <v>2.1365740740740744E-2</v>
      </c>
      <c r="K425" s="43"/>
      <c r="L425" s="38"/>
    </row>
    <row r="426" spans="1:13" x14ac:dyDescent="0.2">
      <c r="A426" s="39">
        <v>40443</v>
      </c>
      <c r="B426" s="40" t="s">
        <v>258</v>
      </c>
      <c r="C426" s="41">
        <v>2.4074074074074076E-3</v>
      </c>
      <c r="D426" s="41">
        <v>2.0138888888888888E-3</v>
      </c>
      <c r="E426" s="41">
        <v>1.8171296296296297E-3</v>
      </c>
      <c r="F426" s="41">
        <v>9.7222222222222209E-4</v>
      </c>
      <c r="G426" s="41">
        <v>2.3842592592592591E-3</v>
      </c>
      <c r="H426" s="41">
        <v>2.4768518518518516E-3</v>
      </c>
      <c r="I426" s="41">
        <v>3.0555555555555557E-3</v>
      </c>
      <c r="J426" s="42">
        <f t="shared" si="25"/>
        <v>1.5127314814814816E-2</v>
      </c>
      <c r="K426" s="43"/>
    </row>
    <row r="427" spans="1:13" x14ac:dyDescent="0.2">
      <c r="A427" s="39">
        <v>41807</v>
      </c>
      <c r="B427" s="40" t="s">
        <v>259</v>
      </c>
      <c r="C427" s="41">
        <v>2.7893518518518519E-3</v>
      </c>
      <c r="D427" s="41">
        <v>1.736111111111111E-3</v>
      </c>
      <c r="E427" s="41">
        <v>2.0601851851851853E-3</v>
      </c>
      <c r="F427" s="41">
        <v>1.25E-3</v>
      </c>
      <c r="G427" s="41">
        <v>2.4421296296296296E-3</v>
      </c>
      <c r="H427" s="41">
        <v>2.7546296296296294E-3</v>
      </c>
      <c r="I427" s="41">
        <v>3.5995370370370369E-3</v>
      </c>
      <c r="J427" s="42">
        <f t="shared" si="25"/>
        <v>1.6631944444444442E-2</v>
      </c>
      <c r="K427" s="43"/>
    </row>
    <row r="428" spans="1:13" x14ac:dyDescent="0.2">
      <c r="A428" s="104">
        <v>37497</v>
      </c>
      <c r="B428" s="105" t="s">
        <v>260</v>
      </c>
      <c r="C428" s="54">
        <v>2.3842592592592591E-3</v>
      </c>
      <c r="D428" s="54">
        <v>1.5046296296296294E-3</v>
      </c>
      <c r="E428" s="54">
        <v>1.689814814814815E-3</v>
      </c>
      <c r="F428" s="54">
        <v>1.0069444444444444E-3</v>
      </c>
      <c r="G428" s="54">
        <v>2.1527777777777778E-3</v>
      </c>
      <c r="H428" s="54">
        <v>2.3495370370370371E-3</v>
      </c>
      <c r="I428" s="54">
        <v>2.9282407407407412E-3</v>
      </c>
      <c r="J428" s="36">
        <f t="shared" si="25"/>
        <v>1.4016203703703704E-2</v>
      </c>
      <c r="K428" s="151"/>
      <c r="L428" s="38"/>
    </row>
    <row r="429" spans="1:13" x14ac:dyDescent="0.2">
      <c r="A429" s="39">
        <v>40304</v>
      </c>
      <c r="B429" s="101" t="s">
        <v>261</v>
      </c>
      <c r="C429" s="41">
        <v>2.5694444444444445E-3</v>
      </c>
      <c r="D429" s="41">
        <v>1.5740740740740741E-3</v>
      </c>
      <c r="E429" s="41">
        <v>1.8518518518518517E-3</v>
      </c>
      <c r="F429" s="41">
        <v>1.0763888888888889E-3</v>
      </c>
      <c r="G429" s="41">
        <v>2.2337962962962967E-3</v>
      </c>
      <c r="H429" s="41">
        <v>2.4074074074074076E-3</v>
      </c>
      <c r="I429" s="41">
        <v>3.0787037037037037E-3</v>
      </c>
      <c r="J429" s="42">
        <f t="shared" si="25"/>
        <v>1.4791666666666667E-2</v>
      </c>
      <c r="K429" s="43"/>
      <c r="L429" s="38"/>
    </row>
    <row r="430" spans="1:13" x14ac:dyDescent="0.2">
      <c r="A430" s="39"/>
      <c r="B430" s="55"/>
      <c r="C430" s="41">
        <v>2.627314814814815E-3</v>
      </c>
      <c r="D430" s="41">
        <v>1.6319444444444445E-3</v>
      </c>
      <c r="E430" s="41">
        <v>1.8749999999999999E-3</v>
      </c>
      <c r="F430" s="41">
        <v>1.0763888888888889E-3</v>
      </c>
      <c r="G430" s="41">
        <v>2.2106481481481478E-3</v>
      </c>
      <c r="H430" s="41">
        <v>2.3726851851851851E-3</v>
      </c>
      <c r="I430" s="41">
        <v>3.0092592592592588E-3</v>
      </c>
      <c r="J430" s="42">
        <f t="shared" si="25"/>
        <v>1.480324074074074E-2</v>
      </c>
      <c r="K430" s="107">
        <f>SUM(J429:J430)</f>
        <v>2.9594907407407407E-2</v>
      </c>
      <c r="L430" s="1"/>
      <c r="M430" s="1"/>
    </row>
    <row r="431" spans="1:13" x14ac:dyDescent="0.2">
      <c r="A431" s="121">
        <v>37796</v>
      </c>
      <c r="B431" s="150" t="s">
        <v>262</v>
      </c>
      <c r="C431" s="54">
        <v>2.4537037037037036E-3</v>
      </c>
      <c r="D431" s="54">
        <v>1.7824074074074072E-3</v>
      </c>
      <c r="E431" s="54">
        <v>1.8171296296296297E-3</v>
      </c>
      <c r="F431" s="54">
        <v>1.0763888888888889E-3</v>
      </c>
      <c r="G431" s="54">
        <v>2.2106481481481478E-3</v>
      </c>
      <c r="H431" s="54">
        <v>2.5462962962962961E-3</v>
      </c>
      <c r="I431" s="54">
        <v>3.1828703703703702E-3</v>
      </c>
      <c r="J431" s="36">
        <f t="shared" si="25"/>
        <v>1.5069444444444444E-2</v>
      </c>
      <c r="K431" s="37"/>
      <c r="L431" s="4"/>
    </row>
    <row r="432" spans="1:13" x14ac:dyDescent="0.2">
      <c r="A432" s="104"/>
      <c r="B432" s="105"/>
      <c r="C432" s="54">
        <v>2.7893518518518519E-3</v>
      </c>
      <c r="D432" s="54">
        <v>1.8749999999999999E-3</v>
      </c>
      <c r="E432" s="54">
        <v>1.9097222222222222E-3</v>
      </c>
      <c r="F432" s="54">
        <v>1.1342592592592591E-3</v>
      </c>
      <c r="G432" s="54">
        <v>2.2685185185185182E-3</v>
      </c>
      <c r="H432" s="54">
        <v>2.4305555555555556E-3</v>
      </c>
      <c r="I432" s="54">
        <v>3.0439814814814821E-3</v>
      </c>
      <c r="J432" s="36">
        <f t="shared" si="25"/>
        <v>1.545138888888889E-2</v>
      </c>
      <c r="K432" s="151">
        <f>SUM(J431+J432)</f>
        <v>3.0520833333333334E-2</v>
      </c>
      <c r="L432" s="54"/>
    </row>
    <row r="433" spans="1:12" x14ac:dyDescent="0.2">
      <c r="A433" s="104">
        <v>37861</v>
      </c>
      <c r="B433" s="105" t="s">
        <v>262</v>
      </c>
      <c r="C433" s="54">
        <v>2.3379629629629631E-3</v>
      </c>
      <c r="D433" s="54">
        <v>1.7824074074074072E-3</v>
      </c>
      <c r="E433" s="54">
        <v>1.7708333333333332E-3</v>
      </c>
      <c r="F433" s="54">
        <v>1.1458333333333333E-3</v>
      </c>
      <c r="G433" s="54">
        <v>2.0949074074074073E-3</v>
      </c>
      <c r="H433" s="54">
        <v>2.3726851851851851E-3</v>
      </c>
      <c r="I433" s="54">
        <v>3.0324074074074073E-3</v>
      </c>
      <c r="J433" s="36">
        <f t="shared" si="25"/>
        <v>1.4537037037037039E-2</v>
      </c>
      <c r="K433" s="37"/>
    </row>
    <row r="434" spans="1:12" x14ac:dyDescent="0.2">
      <c r="A434" s="121">
        <v>38132</v>
      </c>
      <c r="B434" s="150" t="s">
        <v>262</v>
      </c>
      <c r="C434" s="54">
        <v>2.4074074074074076E-3</v>
      </c>
      <c r="D434" s="54">
        <v>1.5162037037037036E-3</v>
      </c>
      <c r="E434" s="54">
        <v>1.6319444444444445E-3</v>
      </c>
      <c r="F434" s="54">
        <v>1.0763888888888889E-3</v>
      </c>
      <c r="G434" s="54">
        <v>1.9328703703703704E-3</v>
      </c>
      <c r="H434" s="54">
        <v>2.2685185185185182E-3</v>
      </c>
      <c r="I434" s="54">
        <v>2.9513888888888888E-3</v>
      </c>
      <c r="J434" s="36">
        <f t="shared" si="25"/>
        <v>1.3784722222222223E-2</v>
      </c>
      <c r="K434" s="36"/>
    </row>
    <row r="435" spans="1:12" x14ac:dyDescent="0.2">
      <c r="A435" s="104"/>
      <c r="B435" s="55"/>
      <c r="C435" s="54">
        <v>2.5578703703703705E-3</v>
      </c>
      <c r="D435" s="54">
        <v>1.6435185185185183E-3</v>
      </c>
      <c r="E435" s="54">
        <v>1.6666666666666668E-3</v>
      </c>
      <c r="F435" s="54">
        <v>1.0995370370370371E-3</v>
      </c>
      <c r="G435" s="54">
        <v>2.0023148148148148E-3</v>
      </c>
      <c r="H435" s="54">
        <v>2.2337962962962967E-3</v>
      </c>
      <c r="I435" s="54">
        <v>2.8587962962962963E-3</v>
      </c>
      <c r="J435" s="36">
        <f t="shared" si="25"/>
        <v>1.40625E-2</v>
      </c>
      <c r="K435" s="36">
        <f>J434+J435</f>
        <v>2.7847222222222225E-2</v>
      </c>
      <c r="L435" s="38"/>
    </row>
    <row r="436" spans="1:12" x14ac:dyDescent="0.2">
      <c r="A436" s="153">
        <v>38511</v>
      </c>
      <c r="B436" s="150" t="s">
        <v>262</v>
      </c>
      <c r="C436" s="54">
        <v>2.3726851851851851E-3</v>
      </c>
      <c r="D436" s="54">
        <v>1.6203703703703703E-3</v>
      </c>
      <c r="E436" s="54">
        <v>1.7476851851851852E-3</v>
      </c>
      <c r="F436" s="54">
        <v>9.9537037037037042E-4</v>
      </c>
      <c r="G436" s="54">
        <v>2.1064814814814813E-3</v>
      </c>
      <c r="H436" s="54">
        <v>2.3148148148148151E-3</v>
      </c>
      <c r="I436" s="54">
        <v>3.0092592592592588E-3</v>
      </c>
      <c r="J436" s="36">
        <f t="shared" si="25"/>
        <v>1.4166666666666666E-2</v>
      </c>
      <c r="K436" s="36"/>
      <c r="L436" s="38"/>
    </row>
    <row r="437" spans="1:12" x14ac:dyDescent="0.2">
      <c r="A437" s="45"/>
      <c r="B437" s="55"/>
      <c r="C437" s="54">
        <v>3.3101851851851851E-3</v>
      </c>
      <c r="D437" s="54">
        <v>1.7939814814814815E-3</v>
      </c>
      <c r="E437" s="54">
        <v>1.7592592592592592E-3</v>
      </c>
      <c r="F437" s="54">
        <v>1.0069444444444444E-3</v>
      </c>
      <c r="G437" s="54">
        <v>2.1875000000000002E-3</v>
      </c>
      <c r="H437" s="54">
        <v>2.3379629629629631E-3</v>
      </c>
      <c r="I437" s="54">
        <v>2.9861111111111113E-3</v>
      </c>
      <c r="J437" s="36">
        <f t="shared" si="25"/>
        <v>1.5381944444444445E-2</v>
      </c>
      <c r="K437" s="36">
        <f>SUM(J436+J437)</f>
        <v>2.9548611111111109E-2</v>
      </c>
      <c r="L437" s="38"/>
    </row>
    <row r="438" spans="1:12" x14ac:dyDescent="0.2">
      <c r="A438" s="39">
        <v>38595</v>
      </c>
      <c r="B438" s="53" t="s">
        <v>263</v>
      </c>
      <c r="C438" s="84">
        <v>0.1673611111111111</v>
      </c>
      <c r="D438" s="84">
        <v>9.5833333333333326E-2</v>
      </c>
      <c r="E438" s="84">
        <v>0.12222222222222223</v>
      </c>
      <c r="F438" s="84">
        <v>6.7361111111111108E-2</v>
      </c>
      <c r="G438" s="84">
        <v>0.1423611111111111</v>
      </c>
      <c r="H438" s="84">
        <v>0.15694444444444444</v>
      </c>
      <c r="I438" s="84">
        <v>0.19375000000000001</v>
      </c>
      <c r="J438" s="183">
        <v>0.9458333333333333</v>
      </c>
      <c r="K438" s="34"/>
      <c r="L438" s="38"/>
    </row>
    <row r="439" spans="1:12" x14ac:dyDescent="0.2">
      <c r="A439" s="153">
        <v>36279</v>
      </c>
      <c r="B439" s="150" t="s">
        <v>264</v>
      </c>
      <c r="C439" s="54">
        <v>2.3379629629629631E-3</v>
      </c>
      <c r="D439" s="54">
        <v>1.5277777777777779E-3</v>
      </c>
      <c r="E439" s="54">
        <v>1.6666666666666668E-3</v>
      </c>
      <c r="F439" s="54">
        <v>9.3749999999999997E-4</v>
      </c>
      <c r="G439" s="54">
        <v>2.1643518518518518E-3</v>
      </c>
      <c r="H439" s="54">
        <v>2.2337962962962967E-3</v>
      </c>
      <c r="I439" s="54">
        <v>3.0671296296296297E-3</v>
      </c>
      <c r="J439" s="36">
        <f>SUM(C439:I439)</f>
        <v>1.3935185185185186E-2</v>
      </c>
      <c r="K439" s="151"/>
      <c r="L439" s="38"/>
    </row>
    <row r="440" spans="1:12" x14ac:dyDescent="0.2">
      <c r="A440" s="104"/>
      <c r="B440" s="105"/>
      <c r="C440" s="54">
        <v>2.685185185185185E-3</v>
      </c>
      <c r="D440" s="54">
        <v>1.7824074074074072E-3</v>
      </c>
      <c r="E440" s="54">
        <v>1.7592592592592592E-3</v>
      </c>
      <c r="F440" s="54">
        <v>1.0300925925925926E-3</v>
      </c>
      <c r="G440" s="54">
        <v>2.3611111111111111E-3</v>
      </c>
      <c r="H440" s="54">
        <v>2.4652777777777776E-3</v>
      </c>
      <c r="I440" s="54">
        <v>3.0439814814814821E-3</v>
      </c>
      <c r="J440" s="36">
        <f>SUM(C440:I440)</f>
        <v>1.5127314814814816E-2</v>
      </c>
      <c r="K440" s="151">
        <f>SUM(J439+J440)</f>
        <v>2.9062500000000002E-2</v>
      </c>
      <c r="L440" s="38"/>
    </row>
    <row r="441" spans="1:12" x14ac:dyDescent="0.2">
      <c r="A441" s="39">
        <v>38511</v>
      </c>
      <c r="B441" s="54" t="s">
        <v>265</v>
      </c>
      <c r="C441" s="54">
        <v>2.5231481481481481E-3</v>
      </c>
      <c r="D441" s="54">
        <v>1.8171296296296297E-3</v>
      </c>
      <c r="E441" s="54">
        <v>1.8402777777777777E-3</v>
      </c>
      <c r="F441" s="54">
        <v>9.3749999999999997E-4</v>
      </c>
      <c r="G441" s="54">
        <v>2.1180555555555553E-3</v>
      </c>
      <c r="H441" s="54">
        <v>2.3148148148148151E-3</v>
      </c>
      <c r="I441" s="54">
        <v>2.9861111111111113E-3</v>
      </c>
      <c r="J441" s="36">
        <f>SUM(C441:I441)</f>
        <v>1.4537037037037038E-2</v>
      </c>
      <c r="K441" s="37"/>
      <c r="L441" s="38"/>
    </row>
    <row r="442" spans="1:12" x14ac:dyDescent="0.2">
      <c r="A442" s="39">
        <v>38595</v>
      </c>
      <c r="B442" s="160" t="s">
        <v>266</v>
      </c>
      <c r="C442" s="84">
        <v>0.14027777777777778</v>
      </c>
      <c r="D442" s="84">
        <v>0.10555555555555556</v>
      </c>
      <c r="E442" s="84">
        <v>0.10347222222222223</v>
      </c>
      <c r="F442" s="84">
        <v>6.0416666666666667E-2</v>
      </c>
      <c r="G442" s="84">
        <v>0.12430555555555556</v>
      </c>
      <c r="H442" s="84">
        <v>0.13750000000000001</v>
      </c>
      <c r="I442" s="84">
        <v>0.17361111111111113</v>
      </c>
      <c r="J442" s="161" t="s">
        <v>267</v>
      </c>
      <c r="K442" s="161"/>
      <c r="L442" s="38"/>
    </row>
    <row r="443" spans="1:12" x14ac:dyDescent="0.2">
      <c r="A443" s="38"/>
      <c r="B443" s="44"/>
      <c r="C443" s="84">
        <v>0.15972222222222224</v>
      </c>
      <c r="D443" s="84">
        <v>0.12013888888888889</v>
      </c>
      <c r="E443" s="84">
        <v>0.10833333333333334</v>
      </c>
      <c r="F443" s="84">
        <v>6.0416666666666667E-2</v>
      </c>
      <c r="G443" s="84">
        <v>0.12916666666666668</v>
      </c>
      <c r="H443" s="84">
        <v>0.14097222222222222</v>
      </c>
      <c r="I443" s="84">
        <v>0.1763888888888889</v>
      </c>
      <c r="J443" s="161" t="s">
        <v>268</v>
      </c>
      <c r="K443" s="161" t="s">
        <v>269</v>
      </c>
      <c r="L443" s="38"/>
    </row>
    <row r="444" spans="1:12" x14ac:dyDescent="0.2">
      <c r="A444" s="39">
        <v>39584</v>
      </c>
      <c r="B444" s="162" t="s">
        <v>266</v>
      </c>
      <c r="C444" s="193">
        <v>0.14444444444444446</v>
      </c>
      <c r="D444" s="193">
        <v>0.10069444444444443</v>
      </c>
      <c r="E444" s="193">
        <v>0.10555555555555556</v>
      </c>
      <c r="F444" s="193">
        <v>6.1805555555555558E-2</v>
      </c>
      <c r="G444" s="193">
        <v>0.12847222222222224</v>
      </c>
      <c r="H444" s="193">
        <v>0.14027777777777778</v>
      </c>
      <c r="I444" s="193">
        <v>0.17777777777777778</v>
      </c>
      <c r="J444" s="164" t="s">
        <v>270</v>
      </c>
      <c r="K444" s="165"/>
      <c r="L444" s="38"/>
    </row>
    <row r="445" spans="1:12" x14ac:dyDescent="0.2">
      <c r="A445" s="39"/>
      <c r="B445" s="55"/>
      <c r="C445" s="193">
        <v>0.16111111111111112</v>
      </c>
      <c r="D445" s="193">
        <v>0.10486111111111111</v>
      </c>
      <c r="E445" s="193">
        <v>0.10833333333333334</v>
      </c>
      <c r="F445" s="193">
        <v>6.1805555555555558E-2</v>
      </c>
      <c r="G445" s="193">
        <v>0.13125000000000001</v>
      </c>
      <c r="H445" s="193">
        <v>0.14305555555555557</v>
      </c>
      <c r="I445" s="193">
        <v>0.18541666666666667</v>
      </c>
      <c r="J445" s="164" t="s">
        <v>271</v>
      </c>
      <c r="K445" s="165" t="s">
        <v>272</v>
      </c>
      <c r="L445" s="38"/>
    </row>
    <row r="446" spans="1:12" x14ac:dyDescent="0.2">
      <c r="A446" s="39">
        <v>39982</v>
      </c>
      <c r="B446" s="40" t="s">
        <v>273</v>
      </c>
      <c r="C446" s="41">
        <v>2.5231481481481481E-3</v>
      </c>
      <c r="D446" s="41">
        <v>1.6550925925925926E-3</v>
      </c>
      <c r="E446" s="41">
        <v>1.8402777777777777E-3</v>
      </c>
      <c r="F446" s="41">
        <v>1.0879629629629629E-3</v>
      </c>
      <c r="G446" s="41">
        <v>2.0717592592592593E-3</v>
      </c>
      <c r="H446" s="41">
        <v>2.3148148148148151E-3</v>
      </c>
      <c r="I446" s="41">
        <v>2.9861111111111113E-3</v>
      </c>
      <c r="J446" s="42">
        <f t="shared" ref="J446:J458" si="26">SUM(C446:I446)</f>
        <v>1.4479166666666666E-2</v>
      </c>
      <c r="K446" s="43"/>
      <c r="L446" s="38"/>
    </row>
    <row r="447" spans="1:12" x14ac:dyDescent="0.2">
      <c r="A447" s="104">
        <v>35565</v>
      </c>
      <c r="B447" s="105" t="s">
        <v>274</v>
      </c>
      <c r="C447" s="54">
        <v>2.3032407407407407E-3</v>
      </c>
      <c r="D447" s="54">
        <v>1.4930555555555556E-3</v>
      </c>
      <c r="E447" s="54">
        <v>1.6550925925925926E-3</v>
      </c>
      <c r="F447" s="54">
        <v>9.9537037037037042E-4</v>
      </c>
      <c r="G447" s="54">
        <v>2.2337962962962967E-3</v>
      </c>
      <c r="H447" s="54">
        <v>2.2453703703703702E-3</v>
      </c>
      <c r="I447" s="90">
        <v>3.1944444444444442E-3</v>
      </c>
      <c r="J447" s="36">
        <f t="shared" si="26"/>
        <v>1.412037037037037E-2</v>
      </c>
      <c r="K447" s="151"/>
      <c r="L447" s="54"/>
    </row>
    <row r="448" spans="1:12" x14ac:dyDescent="0.2">
      <c r="A448" s="104">
        <v>37497</v>
      </c>
      <c r="B448" s="105" t="s">
        <v>275</v>
      </c>
      <c r="C448" s="54">
        <v>2.3842592592592591E-3</v>
      </c>
      <c r="D448" s="54">
        <v>1.6203703703703703E-3</v>
      </c>
      <c r="E448" s="54">
        <v>1.7708333333333332E-3</v>
      </c>
      <c r="F448" s="54">
        <v>9.7222222222222209E-4</v>
      </c>
      <c r="G448" s="54">
        <v>2.3263888888888887E-3</v>
      </c>
      <c r="H448" s="54">
        <v>2.5000000000000001E-3</v>
      </c>
      <c r="I448" s="54">
        <v>3.1944444444444442E-3</v>
      </c>
      <c r="J448" s="36">
        <f t="shared" si="26"/>
        <v>1.4768518518518519E-2</v>
      </c>
      <c r="K448" s="151"/>
      <c r="L448" s="54"/>
    </row>
    <row r="449" spans="1:12" x14ac:dyDescent="0.2">
      <c r="A449" s="118">
        <v>37796</v>
      </c>
      <c r="B449" s="180" t="s">
        <v>275</v>
      </c>
      <c r="C449" s="62">
        <v>2.5694444444444445E-3</v>
      </c>
      <c r="D449" s="62">
        <v>2.2222222222222222E-3</v>
      </c>
      <c r="E449" s="62">
        <v>1.9560185185185184E-3</v>
      </c>
      <c r="F449" s="62">
        <v>1.2268518518518518E-3</v>
      </c>
      <c r="G449" s="62">
        <v>2.5347222222222221E-3</v>
      </c>
      <c r="H449" s="62">
        <v>2.5925925925925925E-3</v>
      </c>
      <c r="I449" s="62">
        <v>3.37962962962963E-3</v>
      </c>
      <c r="J449" s="36">
        <f t="shared" si="26"/>
        <v>1.6481481481481482E-2</v>
      </c>
      <c r="K449" s="37"/>
      <c r="L449" s="54"/>
    </row>
    <row r="450" spans="1:12" x14ac:dyDescent="0.2">
      <c r="A450" s="39">
        <v>38132</v>
      </c>
      <c r="B450" s="53" t="s">
        <v>275</v>
      </c>
      <c r="C450" s="54">
        <v>2.5231481481481481E-3</v>
      </c>
      <c r="D450" s="54">
        <v>1.8518518518518517E-3</v>
      </c>
      <c r="E450" s="54">
        <v>1.8287037037037037E-3</v>
      </c>
      <c r="F450" s="54">
        <v>1.0763888888888889E-3</v>
      </c>
      <c r="G450" s="54">
        <v>2.3611111111111111E-3</v>
      </c>
      <c r="H450" s="54">
        <v>3.4953703703703705E-3</v>
      </c>
      <c r="I450" s="54">
        <v>4.2824074074074075E-3</v>
      </c>
      <c r="J450" s="36">
        <f t="shared" si="26"/>
        <v>1.7418981481481483E-2</v>
      </c>
      <c r="K450" s="2"/>
      <c r="L450" s="94">
        <f>K485+J486</f>
        <v>3.9270833333333331E-2</v>
      </c>
    </row>
    <row r="451" spans="1:12" x14ac:dyDescent="0.2">
      <c r="A451" s="39">
        <v>39982</v>
      </c>
      <c r="B451" s="40" t="s">
        <v>275</v>
      </c>
      <c r="C451" s="41">
        <v>2.7314814814814819E-3</v>
      </c>
      <c r="D451" s="41">
        <v>1.8171296296296297E-3</v>
      </c>
      <c r="E451" s="41">
        <v>1.9212962962962962E-3</v>
      </c>
      <c r="F451" s="41">
        <v>1.2152777777777778E-3</v>
      </c>
      <c r="G451" s="41">
        <v>2.4768518518518516E-3</v>
      </c>
      <c r="H451" s="41">
        <v>2.6041666666666665E-3</v>
      </c>
      <c r="I451" s="41">
        <v>3.4953703703703705E-3</v>
      </c>
      <c r="J451" s="42">
        <f t="shared" si="26"/>
        <v>1.6261574074074074E-2</v>
      </c>
      <c r="K451" s="43"/>
      <c r="L451" s="36"/>
    </row>
    <row r="452" spans="1:12" x14ac:dyDescent="0.2">
      <c r="A452" s="104">
        <v>36657</v>
      </c>
      <c r="B452" s="105" t="s">
        <v>276</v>
      </c>
      <c r="C452" s="54">
        <v>3.1944444444444442E-3</v>
      </c>
      <c r="D452" s="54">
        <v>2.0949074074074073E-3</v>
      </c>
      <c r="E452" s="54">
        <v>2.2569444444444447E-3</v>
      </c>
      <c r="F452" s="54">
        <v>1.7013888888888892E-3</v>
      </c>
      <c r="G452" s="54">
        <v>2.8703703703703708E-3</v>
      </c>
      <c r="H452" s="93">
        <v>7.1180555555555554E-3</v>
      </c>
      <c r="I452" s="57"/>
      <c r="J452" s="59">
        <f t="shared" si="26"/>
        <v>1.923611111111111E-2</v>
      </c>
      <c r="K452" s="37"/>
      <c r="L452" s="36"/>
    </row>
    <row r="453" spans="1:12" x14ac:dyDescent="0.2">
      <c r="A453" s="118">
        <v>37399</v>
      </c>
      <c r="B453" s="177" t="s">
        <v>276</v>
      </c>
      <c r="C453" s="54">
        <v>3.0902777777777782E-3</v>
      </c>
      <c r="D453" s="54">
        <v>1.9097222222222222E-3</v>
      </c>
      <c r="E453" s="54">
        <v>2.1412037037037038E-3</v>
      </c>
      <c r="F453" s="54">
        <v>1.5162037037037036E-3</v>
      </c>
      <c r="G453" s="54">
        <v>2.6041666666666665E-3</v>
      </c>
      <c r="H453" s="54">
        <v>3.0092592592592588E-3</v>
      </c>
      <c r="I453" s="56">
        <v>3.8657407407407408E-3</v>
      </c>
      <c r="J453" s="36">
        <f t="shared" si="26"/>
        <v>1.8136574074074072E-2</v>
      </c>
      <c r="K453" s="37"/>
      <c r="L453" s="36"/>
    </row>
    <row r="454" spans="1:12" x14ac:dyDescent="0.2">
      <c r="A454" s="118">
        <v>36657</v>
      </c>
      <c r="B454" s="177" t="s">
        <v>277</v>
      </c>
      <c r="C454" s="54">
        <v>2.9745370370370373E-3</v>
      </c>
      <c r="D454" s="54">
        <v>1.6666666666666668E-3</v>
      </c>
      <c r="E454" s="54">
        <v>2.0601851851851853E-3</v>
      </c>
      <c r="F454" s="54">
        <v>1.4351851851851854E-3</v>
      </c>
      <c r="G454" s="54">
        <v>2.3842592592592591E-3</v>
      </c>
      <c r="H454" s="54">
        <v>3.0439814814814821E-3</v>
      </c>
      <c r="I454" s="54">
        <v>3.8310185185185183E-3</v>
      </c>
      <c r="J454" s="36">
        <f t="shared" si="26"/>
        <v>1.7395833333333333E-2</v>
      </c>
      <c r="K454" s="37"/>
      <c r="L454" s="36"/>
    </row>
    <row r="455" spans="1:12" x14ac:dyDescent="0.2">
      <c r="A455" s="104">
        <v>37399</v>
      </c>
      <c r="B455" s="105" t="s">
        <v>277</v>
      </c>
      <c r="C455" s="54">
        <v>2.7314814814814819E-3</v>
      </c>
      <c r="D455" s="54">
        <v>1.6550925925925926E-3</v>
      </c>
      <c r="E455" s="54">
        <v>2.1296296296296298E-3</v>
      </c>
      <c r="F455" s="54">
        <v>1.3541666666666667E-3</v>
      </c>
      <c r="G455" s="54">
        <v>2.3611111111111111E-3</v>
      </c>
      <c r="H455" s="54">
        <v>3.1597222222222222E-3</v>
      </c>
      <c r="I455" s="54">
        <v>3.8888888888888883E-3</v>
      </c>
      <c r="J455" s="36">
        <f t="shared" si="26"/>
        <v>1.7280092592592593E-2</v>
      </c>
      <c r="K455" s="37"/>
      <c r="L455" s="38"/>
    </row>
    <row r="456" spans="1:12" x14ac:dyDescent="0.2">
      <c r="A456" s="104">
        <v>36083</v>
      </c>
      <c r="B456" s="105" t="s">
        <v>278</v>
      </c>
      <c r="C456" s="54">
        <v>2.4305555555555556E-3</v>
      </c>
      <c r="D456" s="54">
        <v>1.5046296296296294E-3</v>
      </c>
      <c r="E456" s="54">
        <v>1.9444444444444442E-3</v>
      </c>
      <c r="F456" s="54">
        <v>1.0069444444444444E-3</v>
      </c>
      <c r="G456" s="54">
        <v>2.2685185185185182E-3</v>
      </c>
      <c r="H456" s="54">
        <v>2.7430555555555559E-3</v>
      </c>
      <c r="I456" s="54">
        <v>3.2407407407407406E-3</v>
      </c>
      <c r="J456" s="36">
        <f t="shared" si="26"/>
        <v>1.5138888888888887E-2</v>
      </c>
      <c r="K456" s="37"/>
      <c r="L456" s="38"/>
    </row>
    <row r="457" spans="1:12" x14ac:dyDescent="0.2">
      <c r="A457" s="153">
        <v>38511</v>
      </c>
      <c r="B457" s="195" t="s">
        <v>279</v>
      </c>
      <c r="C457" s="54">
        <v>2.4768518518518516E-3</v>
      </c>
      <c r="D457" s="54">
        <v>1.689814814814815E-3</v>
      </c>
      <c r="E457" s="54">
        <v>1.736111111111111E-3</v>
      </c>
      <c r="F457" s="54">
        <v>9.2592592592592585E-4</v>
      </c>
      <c r="G457" s="54">
        <v>2.2222222222222222E-3</v>
      </c>
      <c r="H457" s="54">
        <v>2.3379629629629631E-3</v>
      </c>
      <c r="I457" s="54">
        <v>2.9745370370370373E-3</v>
      </c>
      <c r="J457" s="36">
        <f t="shared" si="26"/>
        <v>1.4363425925925927E-2</v>
      </c>
      <c r="K457" s="35"/>
      <c r="L457" s="38"/>
    </row>
    <row r="458" spans="1:12" x14ac:dyDescent="0.2">
      <c r="A458" s="104"/>
      <c r="B458" s="55"/>
      <c r="C458" s="54">
        <v>2.7199074074074074E-3</v>
      </c>
      <c r="D458" s="54">
        <v>1.8749999999999999E-3</v>
      </c>
      <c r="E458" s="54">
        <v>1.8865740740740742E-3</v>
      </c>
      <c r="F458" s="54">
        <v>9.4907407407407408E-4</v>
      </c>
      <c r="G458" s="54">
        <v>2.3611111111111111E-3</v>
      </c>
      <c r="H458" s="54">
        <v>2.3842592592592591E-3</v>
      </c>
      <c r="I458" s="54">
        <v>2.8935185185185188E-3</v>
      </c>
      <c r="J458" s="36">
        <f t="shared" si="26"/>
        <v>1.5069444444444446E-2</v>
      </c>
      <c r="K458" s="36">
        <f>SUM(J457+J458)</f>
        <v>2.9432870370370373E-2</v>
      </c>
      <c r="L458" s="38"/>
    </row>
    <row r="459" spans="1:12" x14ac:dyDescent="0.2">
      <c r="A459" s="100">
        <v>38595</v>
      </c>
      <c r="B459" s="160" t="s">
        <v>279</v>
      </c>
      <c r="C459" s="196">
        <v>0.14374999999999999</v>
      </c>
      <c r="D459" s="196">
        <v>0.1</v>
      </c>
      <c r="E459" s="196">
        <v>0.10208333333333335</v>
      </c>
      <c r="F459" s="196">
        <v>5.6250000000000001E-2</v>
      </c>
      <c r="G459" s="196">
        <v>0.1277777777777778</v>
      </c>
      <c r="H459" s="196">
        <v>0.1361111111111111</v>
      </c>
      <c r="I459" s="196">
        <v>0.17499999999999999</v>
      </c>
      <c r="J459" s="197" t="s">
        <v>280</v>
      </c>
      <c r="K459" s="197"/>
      <c r="L459" s="35"/>
    </row>
    <row r="460" spans="1:12" x14ac:dyDescent="0.2">
      <c r="A460" s="38" t="s">
        <v>46</v>
      </c>
      <c r="B460" s="44"/>
      <c r="C460" s="84">
        <v>0.16666666666666666</v>
      </c>
      <c r="D460" s="84">
        <v>0.1111111111111111</v>
      </c>
      <c r="E460" s="84">
        <v>0.1125</v>
      </c>
      <c r="F460" s="84">
        <v>5.8333333333333327E-2</v>
      </c>
      <c r="G460" s="84">
        <v>0.13541666666666666</v>
      </c>
      <c r="H460" s="84">
        <v>0.1451388888888889</v>
      </c>
      <c r="I460" s="84">
        <v>0.17222222222222225</v>
      </c>
      <c r="J460" s="161" t="s">
        <v>281</v>
      </c>
      <c r="K460" s="161" t="s">
        <v>282</v>
      </c>
      <c r="L460" s="35"/>
    </row>
    <row r="461" spans="1:12" x14ac:dyDescent="0.2">
      <c r="A461" s="121">
        <v>31588</v>
      </c>
      <c r="B461" s="176" t="s">
        <v>283</v>
      </c>
      <c r="C461" s="54">
        <v>2.2916666666666667E-3</v>
      </c>
      <c r="D461" s="93">
        <v>2.8356481481481479E-3</v>
      </c>
      <c r="E461" s="198"/>
      <c r="F461" s="57">
        <v>9.0277777777777784E-4</v>
      </c>
      <c r="G461" s="54">
        <v>1.8402777777777777E-3</v>
      </c>
      <c r="H461" s="54">
        <v>2.1412037037037038E-3</v>
      </c>
      <c r="I461" s="54">
        <v>2.9050925925925928E-3</v>
      </c>
      <c r="J461" s="36">
        <f t="shared" ref="J461:J466" si="27">SUM(C461:I461)</f>
        <v>1.2916666666666667E-2</v>
      </c>
      <c r="K461" s="37"/>
      <c r="L461" s="35"/>
    </row>
    <row r="462" spans="1:12" x14ac:dyDescent="0.2">
      <c r="A462" s="104"/>
      <c r="B462" s="105"/>
      <c r="C462" s="54">
        <v>2.3263888888888887E-3</v>
      </c>
      <c r="D462" s="93">
        <v>3.0208333333333333E-3</v>
      </c>
      <c r="E462" s="57"/>
      <c r="F462" s="57">
        <v>9.2592592592592585E-4</v>
      </c>
      <c r="G462" s="54">
        <v>1.8749999999999999E-3</v>
      </c>
      <c r="H462" s="54">
        <v>2.1412037037037038E-3</v>
      </c>
      <c r="I462" s="54">
        <v>2.8819444444444444E-3</v>
      </c>
      <c r="J462" s="36">
        <f t="shared" si="27"/>
        <v>1.3171296296296296E-2</v>
      </c>
      <c r="K462" s="151">
        <f>SUM(J461+J462)</f>
        <v>2.6087962962962962E-2</v>
      </c>
      <c r="L462" s="35"/>
    </row>
    <row r="463" spans="1:12" x14ac:dyDescent="0.2">
      <c r="A463" s="39">
        <v>40304</v>
      </c>
      <c r="B463" s="40" t="s">
        <v>284</v>
      </c>
      <c r="C463" s="41">
        <v>2.1875000000000002E-3</v>
      </c>
      <c r="D463" s="41">
        <v>1.5972222222222221E-3</v>
      </c>
      <c r="E463" s="41">
        <v>1.6319444444444445E-3</v>
      </c>
      <c r="F463" s="41">
        <v>1.0648148148148147E-3</v>
      </c>
      <c r="G463" s="41">
        <v>1.9560185185185184E-3</v>
      </c>
      <c r="H463" s="41">
        <v>2.1180555555555553E-3</v>
      </c>
      <c r="I463" s="41">
        <v>2.7314814814814819E-3</v>
      </c>
      <c r="J463" s="42">
        <f t="shared" si="27"/>
        <v>1.3287037037037038E-2</v>
      </c>
      <c r="K463" s="43"/>
    </row>
    <row r="464" spans="1:12" x14ac:dyDescent="0.2">
      <c r="A464" s="39">
        <v>40443</v>
      </c>
      <c r="B464" s="40" t="s">
        <v>284</v>
      </c>
      <c r="C464" s="41">
        <v>2.2106481481481478E-3</v>
      </c>
      <c r="D464" s="41">
        <v>1.689814814814815E-3</v>
      </c>
      <c r="E464" s="41">
        <v>1.6782407407407406E-3</v>
      </c>
      <c r="F464" s="41">
        <v>1.0185185185185186E-3</v>
      </c>
      <c r="G464" s="41">
        <v>1.9212962962962962E-3</v>
      </c>
      <c r="H464" s="41">
        <v>2.2106481481481478E-3</v>
      </c>
      <c r="I464" s="41">
        <v>2.8472222222222219E-3</v>
      </c>
      <c r="J464" s="42">
        <f t="shared" si="27"/>
        <v>1.3576388888888888E-2</v>
      </c>
      <c r="K464" s="43"/>
    </row>
    <row r="465" spans="1:256" x14ac:dyDescent="0.2">
      <c r="A465" s="39">
        <v>42178</v>
      </c>
      <c r="B465" s="101" t="s">
        <v>284</v>
      </c>
      <c r="C465" s="41">
        <v>2.3263888888888887E-3</v>
      </c>
      <c r="D465" s="41">
        <v>1.4930555555555556E-3</v>
      </c>
      <c r="E465" s="41">
        <v>1.736111111111111E-3</v>
      </c>
      <c r="F465" s="41">
        <v>9.4907407407407408E-4</v>
      </c>
      <c r="G465" s="41">
        <v>2.1527777777777778E-3</v>
      </c>
      <c r="H465" s="41">
        <v>2.1759259259259258E-3</v>
      </c>
      <c r="I465" s="41">
        <v>2.9629629629629628E-3</v>
      </c>
      <c r="J465" s="42">
        <f t="shared" si="27"/>
        <v>1.3796296296296296E-2</v>
      </c>
      <c r="K465" s="43"/>
    </row>
    <row r="466" spans="1:256" x14ac:dyDescent="0.2">
      <c r="A466" s="39"/>
      <c r="B466" s="55"/>
      <c r="C466" s="41">
        <v>2.5694444444444445E-3</v>
      </c>
      <c r="D466" s="41">
        <v>1.736111111111111E-3</v>
      </c>
      <c r="E466" s="41"/>
      <c r="F466" s="41">
        <v>2.9166666666666668E-3</v>
      </c>
      <c r="G466" s="41">
        <v>2.2916666666666667E-3</v>
      </c>
      <c r="H466" s="41">
        <v>2.3032407407407407E-3</v>
      </c>
      <c r="I466" s="41">
        <v>2.8819444444444444E-3</v>
      </c>
      <c r="J466" s="42">
        <f t="shared" si="27"/>
        <v>1.4699074074074073E-2</v>
      </c>
      <c r="K466" s="107">
        <f>SUM(J465:J466)</f>
        <v>2.8495370370370369E-2</v>
      </c>
    </row>
    <row r="467" spans="1:256" x14ac:dyDescent="0.2">
      <c r="A467" s="104">
        <v>37756</v>
      </c>
      <c r="B467" s="105" t="s">
        <v>285</v>
      </c>
      <c r="C467" s="54">
        <v>0</v>
      </c>
      <c r="D467" s="54">
        <v>0</v>
      </c>
      <c r="E467" s="54">
        <v>0</v>
      </c>
      <c r="F467" s="54">
        <v>0</v>
      </c>
      <c r="G467" s="54">
        <v>0</v>
      </c>
      <c r="H467" s="54">
        <v>0</v>
      </c>
      <c r="I467" s="54">
        <v>0</v>
      </c>
      <c r="J467" s="36">
        <v>1.5509259259259257E-2</v>
      </c>
      <c r="K467" s="151"/>
    </row>
    <row r="468" spans="1:256" x14ac:dyDescent="0.2">
      <c r="A468" s="39">
        <v>39982</v>
      </c>
      <c r="B468" s="40" t="s">
        <v>286</v>
      </c>
      <c r="C468" s="41">
        <v>2.9398148148148148E-3</v>
      </c>
      <c r="D468" s="41">
        <v>1.9907407407407408E-3</v>
      </c>
      <c r="E468" s="41">
        <v>2.2453703703703702E-3</v>
      </c>
      <c r="F468" s="41">
        <v>1.5972222222222221E-3</v>
      </c>
      <c r="G468" s="41">
        <v>3.0092592592592588E-3</v>
      </c>
      <c r="H468" s="41">
        <v>3.3333333333333335E-3</v>
      </c>
      <c r="I468" s="41">
        <v>4.2361111111111106E-3</v>
      </c>
      <c r="J468" s="42">
        <f t="shared" ref="J468:J503" si="28">SUM(C468:I468)</f>
        <v>1.9351851851851849E-2</v>
      </c>
      <c r="K468" s="43"/>
    </row>
    <row r="469" spans="1:256" x14ac:dyDescent="0.2">
      <c r="A469" s="39">
        <v>42178</v>
      </c>
      <c r="B469" s="40" t="s">
        <v>287</v>
      </c>
      <c r="C469" s="41">
        <v>3.2638888888888891E-3</v>
      </c>
      <c r="D469" s="41">
        <v>2.1990740740740742E-3</v>
      </c>
      <c r="E469" s="41">
        <v>2.2916666666666667E-3</v>
      </c>
      <c r="F469" s="41">
        <v>1.3773148148148147E-3</v>
      </c>
      <c r="G469" s="41">
        <v>2.4537037037037036E-3</v>
      </c>
      <c r="H469" s="41">
        <v>4.31712962962963E-3</v>
      </c>
      <c r="I469" s="41">
        <v>7.2569444444444443E-3</v>
      </c>
      <c r="J469" s="42">
        <f t="shared" si="28"/>
        <v>2.315972222222222E-2</v>
      </c>
      <c r="K469" s="43"/>
    </row>
    <row r="470" spans="1:256" x14ac:dyDescent="0.2">
      <c r="A470" s="39">
        <v>39982</v>
      </c>
      <c r="B470" s="40" t="s">
        <v>288</v>
      </c>
      <c r="C470" s="41">
        <v>2.6041666666666665E-3</v>
      </c>
      <c r="D470" s="41">
        <v>1.5393518518518519E-3</v>
      </c>
      <c r="E470" s="41">
        <v>1.9907407407407408E-3</v>
      </c>
      <c r="F470" s="41">
        <v>1.2384259259259258E-3</v>
      </c>
      <c r="G470" s="41">
        <v>2.2337962962962967E-3</v>
      </c>
      <c r="H470" s="41">
        <v>2.5578703703703705E-3</v>
      </c>
      <c r="I470" s="41">
        <v>3.6226851851851854E-3</v>
      </c>
      <c r="J470" s="42">
        <f t="shared" si="28"/>
        <v>1.5787037037037037E-2</v>
      </c>
      <c r="K470" s="43"/>
      <c r="L470" s="35"/>
    </row>
    <row r="471" spans="1:256" x14ac:dyDescent="0.2">
      <c r="A471" s="153">
        <v>35929</v>
      </c>
      <c r="B471" s="150" t="s">
        <v>289</v>
      </c>
      <c r="C471" s="54">
        <v>2.1643518518518518E-3</v>
      </c>
      <c r="D471" s="61">
        <v>1.25E-3</v>
      </c>
      <c r="E471" s="54">
        <v>1.4930555555555556E-3</v>
      </c>
      <c r="F471" s="54">
        <v>9.6064814814814808E-4</v>
      </c>
      <c r="G471" s="54">
        <v>1.7013888888888892E-3</v>
      </c>
      <c r="H471" s="54">
        <v>2.0486111111111113E-3</v>
      </c>
      <c r="I471" s="54">
        <v>2.685185185185185E-3</v>
      </c>
      <c r="J471" s="36">
        <f t="shared" si="28"/>
        <v>1.2303240740740741E-2</v>
      </c>
      <c r="K471" s="37"/>
      <c r="L471" s="35"/>
    </row>
    <row r="472" spans="1:256" x14ac:dyDescent="0.2">
      <c r="A472" s="104"/>
      <c r="B472" s="105"/>
      <c r="C472" s="54">
        <v>2.3379629629629631E-3</v>
      </c>
      <c r="D472" s="54">
        <v>1.3888888888888889E-3</v>
      </c>
      <c r="E472" s="54">
        <v>1.5509259259259261E-3</v>
      </c>
      <c r="F472" s="54">
        <v>9.6064814814814808E-4</v>
      </c>
      <c r="G472" s="54">
        <v>1.8518518518518517E-3</v>
      </c>
      <c r="H472" s="90">
        <v>2.0833333333333333E-3</v>
      </c>
      <c r="I472" s="54">
        <v>2.6041666666666665E-3</v>
      </c>
      <c r="J472" s="36">
        <f t="shared" si="28"/>
        <v>1.2777777777777777E-2</v>
      </c>
      <c r="K472" s="151">
        <f>SUM(J471+J472)</f>
        <v>2.5081018518518516E-2</v>
      </c>
    </row>
    <row r="473" spans="1:256" x14ac:dyDescent="0.2">
      <c r="A473" s="153">
        <v>36027</v>
      </c>
      <c r="B473" s="150" t="s">
        <v>289</v>
      </c>
      <c r="C473" s="54">
        <v>2.0949074074074073E-3</v>
      </c>
      <c r="D473" s="54">
        <v>1.3078703703703705E-3</v>
      </c>
      <c r="E473" s="54">
        <v>1.4814814814814814E-3</v>
      </c>
      <c r="F473" s="54">
        <v>9.4907407407407408E-4</v>
      </c>
      <c r="G473" s="93">
        <v>3.7268518518518514E-3</v>
      </c>
      <c r="H473" s="57"/>
      <c r="I473" s="57">
        <v>2.7199074074074074E-3</v>
      </c>
      <c r="J473" s="36">
        <f t="shared" si="28"/>
        <v>1.2280092592592592E-2</v>
      </c>
      <c r="K473" s="37"/>
      <c r="L473" s="38"/>
    </row>
    <row r="474" spans="1:256" x14ac:dyDescent="0.2">
      <c r="A474" s="104"/>
      <c r="B474" s="105"/>
      <c r="C474" s="54">
        <v>2.4189814814814816E-3</v>
      </c>
      <c r="D474" s="54">
        <v>1.4699074074074074E-3</v>
      </c>
      <c r="E474" s="54">
        <v>1.6203703703703703E-3</v>
      </c>
      <c r="F474" s="54">
        <v>8.6805555555555551E-4</v>
      </c>
      <c r="G474" s="54">
        <v>1.8402777777777777E-3</v>
      </c>
      <c r="H474" s="199">
        <v>2.1875000000000002E-3</v>
      </c>
      <c r="I474" s="54">
        <v>2.6504629629629625E-3</v>
      </c>
      <c r="J474" s="36">
        <f t="shared" si="28"/>
        <v>1.3055555555555555E-2</v>
      </c>
      <c r="K474" s="151">
        <f>SUM(J473+J474)</f>
        <v>2.5335648148148149E-2</v>
      </c>
      <c r="L474" s="38"/>
    </row>
    <row r="475" spans="1:256" x14ac:dyDescent="0.2">
      <c r="A475" s="153">
        <v>36279</v>
      </c>
      <c r="B475" s="150" t="s">
        <v>289</v>
      </c>
      <c r="C475" s="54">
        <v>2.0601851851851853E-3</v>
      </c>
      <c r="D475" s="54">
        <v>1.3078703703703705E-3</v>
      </c>
      <c r="E475" s="54">
        <v>1.4930555555555556E-3</v>
      </c>
      <c r="F475" s="54">
        <v>9.2592592592592585E-4</v>
      </c>
      <c r="G475" s="93">
        <v>3.7152777777777774E-3</v>
      </c>
      <c r="H475" s="57"/>
      <c r="I475" s="198">
        <v>2.5462962962962961E-3</v>
      </c>
      <c r="J475" s="36">
        <f t="shared" si="28"/>
        <v>1.2048611111111111E-2</v>
      </c>
      <c r="K475" s="37"/>
      <c r="L475" s="38"/>
    </row>
    <row r="476" spans="1:256" x14ac:dyDescent="0.2">
      <c r="A476" s="104"/>
      <c r="B476" s="105"/>
      <c r="C476" s="54">
        <v>2.3263888888888887E-3</v>
      </c>
      <c r="D476" s="54">
        <v>1.4351851851851854E-3</v>
      </c>
      <c r="E476" s="54">
        <v>1.5277777777777779E-3</v>
      </c>
      <c r="F476" s="54">
        <v>1.0069444444444444E-3</v>
      </c>
      <c r="G476" s="54">
        <v>1.7939814814814815E-3</v>
      </c>
      <c r="H476" s="106">
        <v>4.6296296296296302E-3</v>
      </c>
      <c r="I476" s="57"/>
      <c r="J476" s="59">
        <f t="shared" si="28"/>
        <v>1.2719907407407409E-2</v>
      </c>
      <c r="K476" s="151">
        <f>SUM(J475+J476)</f>
        <v>2.476851851851852E-2</v>
      </c>
      <c r="L476" s="38"/>
    </row>
    <row r="477" spans="1:256" x14ac:dyDescent="0.2">
      <c r="A477" s="153">
        <v>36307</v>
      </c>
      <c r="B477" s="150" t="s">
        <v>289</v>
      </c>
      <c r="C477" s="62">
        <v>2.1412037037037038E-3</v>
      </c>
      <c r="D477" s="62">
        <v>1.3078703703703705E-3</v>
      </c>
      <c r="E477" s="62">
        <v>1.5046296296296294E-3</v>
      </c>
      <c r="F477" s="62">
        <v>9.1435185185185185E-4</v>
      </c>
      <c r="G477" s="62">
        <v>1.5972222222222221E-3</v>
      </c>
      <c r="H477" s="61">
        <v>1.9791666666666668E-3</v>
      </c>
      <c r="I477" s="73">
        <v>2.5578703703703705E-3</v>
      </c>
      <c r="J477" s="94">
        <f t="shared" si="28"/>
        <v>1.2002314814814815E-2</v>
      </c>
      <c r="K477" s="151"/>
    </row>
    <row r="478" spans="1:256" x14ac:dyDescent="0.2">
      <c r="A478" s="104"/>
      <c r="B478" s="105"/>
      <c r="C478" s="62">
        <v>2.2106481481481478E-3</v>
      </c>
      <c r="D478" s="62">
        <v>1.423611111111111E-3</v>
      </c>
      <c r="E478" s="62">
        <v>1.5509259259259261E-3</v>
      </c>
      <c r="F478" s="62">
        <v>9.2592592592592585E-4</v>
      </c>
      <c r="G478" s="62">
        <v>1.7013888888888892E-3</v>
      </c>
      <c r="H478" s="62">
        <v>2.0370370370370373E-3</v>
      </c>
      <c r="I478" s="62">
        <v>2.5925925925925925E-3</v>
      </c>
      <c r="J478" s="76">
        <f t="shared" si="28"/>
        <v>1.2442129629629629E-2</v>
      </c>
      <c r="K478" s="200">
        <f>SUM(J477+J478)</f>
        <v>2.4444444444444442E-2</v>
      </c>
    </row>
    <row r="479" spans="1:256" x14ac:dyDescent="0.2">
      <c r="A479" s="153">
        <v>36363</v>
      </c>
      <c r="B479" s="150" t="s">
        <v>289</v>
      </c>
      <c r="C479" s="54">
        <v>2.1180555555555553E-3</v>
      </c>
      <c r="D479" s="54">
        <v>1.3425925925925925E-3</v>
      </c>
      <c r="E479" s="54">
        <v>1.5277777777777779E-3</v>
      </c>
      <c r="F479" s="54">
        <v>8.7962962962962962E-4</v>
      </c>
      <c r="G479" s="54">
        <v>1.689814814814815E-3</v>
      </c>
      <c r="H479" s="54">
        <v>2.0370370370370373E-3</v>
      </c>
      <c r="I479" s="61">
        <v>2.5000000000000001E-3</v>
      </c>
      <c r="J479" s="36">
        <f t="shared" si="28"/>
        <v>1.2094907407407408E-2</v>
      </c>
      <c r="K479" s="151"/>
      <c r="L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1:256" x14ac:dyDescent="0.2">
      <c r="A480" s="104"/>
      <c r="B480" s="105"/>
      <c r="C480" s="54">
        <v>2.2337962962962967E-3</v>
      </c>
      <c r="D480" s="54">
        <v>1.4814814814814814E-3</v>
      </c>
      <c r="E480" s="54">
        <v>1.5625000000000001E-3</v>
      </c>
      <c r="F480" s="54">
        <v>9.0277777777777784E-4</v>
      </c>
      <c r="G480" s="54">
        <v>1.8055555555555557E-3</v>
      </c>
      <c r="H480" s="54">
        <v>2.0949074074074073E-3</v>
      </c>
      <c r="I480" s="54">
        <v>2.5115740740740741E-3</v>
      </c>
      <c r="J480" s="36">
        <f t="shared" si="28"/>
        <v>1.2592592592592594E-2</v>
      </c>
      <c r="K480" s="151">
        <f>SUM(J479+J480)</f>
        <v>2.4687500000000001E-2</v>
      </c>
      <c r="L480"/>
      <c r="V480" s="201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1:13" x14ac:dyDescent="0.2">
      <c r="A481" s="104">
        <v>36657</v>
      </c>
      <c r="B481" s="105" t="s">
        <v>289</v>
      </c>
      <c r="C481" s="54" t="s">
        <v>290</v>
      </c>
      <c r="D481" s="54"/>
      <c r="E481" s="54"/>
      <c r="F481" s="54"/>
      <c r="G481" s="54"/>
      <c r="H481" s="54"/>
      <c r="I481" s="54"/>
      <c r="J481" s="36">
        <f t="shared" si="28"/>
        <v>0</v>
      </c>
      <c r="K481" s="37"/>
    </row>
    <row r="482" spans="1:13" x14ac:dyDescent="0.2">
      <c r="A482" s="153">
        <v>37497</v>
      </c>
      <c r="B482" s="150" t="s">
        <v>289</v>
      </c>
      <c r="C482" s="54">
        <v>2.1180555555555553E-3</v>
      </c>
      <c r="D482" s="54">
        <v>1.2731481481481483E-3</v>
      </c>
      <c r="E482" s="61">
        <v>1.4467592592592594E-3</v>
      </c>
      <c r="F482" s="54">
        <v>8.9120370370370362E-4</v>
      </c>
      <c r="G482" s="54">
        <v>1.7245370370370372E-3</v>
      </c>
      <c r="H482" s="54">
        <v>2.0486111111111113E-3</v>
      </c>
      <c r="I482" s="54">
        <v>2.5810185185185185E-3</v>
      </c>
      <c r="J482" s="36">
        <f t="shared" si="28"/>
        <v>1.2083333333333335E-2</v>
      </c>
      <c r="K482" s="151"/>
    </row>
    <row r="483" spans="1:13" x14ac:dyDescent="0.2">
      <c r="A483" s="104"/>
      <c r="B483" s="105"/>
      <c r="C483" s="54">
        <v>2.2916666666666667E-3</v>
      </c>
      <c r="D483" s="54">
        <v>1.4467592592592594E-3</v>
      </c>
      <c r="E483" s="54">
        <v>1.5856481481481479E-3</v>
      </c>
      <c r="F483" s="54">
        <v>9.1435185185185185E-4</v>
      </c>
      <c r="G483" s="54">
        <v>1.8171296296296297E-3</v>
      </c>
      <c r="H483" s="54">
        <v>2.1296296296296298E-3</v>
      </c>
      <c r="I483" s="54">
        <v>2.5925925925925925E-3</v>
      </c>
      <c r="J483" s="36">
        <f t="shared" si="28"/>
        <v>1.2777777777777779E-2</v>
      </c>
      <c r="K483" s="151">
        <f>SUM(J483+J482)</f>
        <v>2.4861111111111112E-2</v>
      </c>
      <c r="L483" s="35"/>
    </row>
    <row r="484" spans="1:13" x14ac:dyDescent="0.2">
      <c r="A484" s="153">
        <v>37756</v>
      </c>
      <c r="B484" s="150" t="s">
        <v>289</v>
      </c>
      <c r="C484" s="54">
        <v>2.2337962962962967E-3</v>
      </c>
      <c r="D484" s="54">
        <v>1.423611111111111E-3</v>
      </c>
      <c r="E484" s="54">
        <v>1.5740740740740741E-3</v>
      </c>
      <c r="F484" s="54">
        <v>9.9537037037037042E-4</v>
      </c>
      <c r="G484" s="54">
        <v>1.7824074074074072E-3</v>
      </c>
      <c r="H484" s="54">
        <v>2.1064814814814813E-3</v>
      </c>
      <c r="I484" s="54">
        <v>2.6504629629629625E-3</v>
      </c>
      <c r="J484" s="36">
        <f t="shared" si="28"/>
        <v>1.2766203703703703E-2</v>
      </c>
      <c r="K484" s="151"/>
      <c r="L484" s="38"/>
    </row>
    <row r="485" spans="1:13" x14ac:dyDescent="0.2">
      <c r="A485" s="153"/>
      <c r="B485" s="150"/>
      <c r="C485" s="54">
        <v>2.3495370370370371E-3</v>
      </c>
      <c r="D485" s="54">
        <v>1.6087962962962963E-3</v>
      </c>
      <c r="E485" s="54">
        <v>1.6435185185185183E-3</v>
      </c>
      <c r="F485" s="54">
        <v>9.9537037037037042E-4</v>
      </c>
      <c r="G485" s="54">
        <v>1.7708333333333332E-3</v>
      </c>
      <c r="H485" s="54">
        <v>2.1990740740740742E-3</v>
      </c>
      <c r="I485" s="54">
        <v>2.7199074074074074E-3</v>
      </c>
      <c r="J485" s="36">
        <f t="shared" si="28"/>
        <v>1.3287037037037036E-2</v>
      </c>
      <c r="K485" s="151">
        <f>J484+J485</f>
        <v>2.6053240740740738E-2</v>
      </c>
      <c r="L485" s="38"/>
    </row>
    <row r="486" spans="1:13" x14ac:dyDescent="0.2">
      <c r="A486" s="104"/>
      <c r="B486" s="105"/>
      <c r="C486" s="54">
        <v>2.3611111111111111E-3</v>
      </c>
      <c r="D486" s="54">
        <v>1.6203703703703703E-3</v>
      </c>
      <c r="E486" s="54">
        <v>1.6203703703703703E-3</v>
      </c>
      <c r="F486" s="54">
        <v>1.0069444444444444E-3</v>
      </c>
      <c r="G486" s="54">
        <v>1.8865740740740742E-3</v>
      </c>
      <c r="H486" s="54">
        <v>2.1064814814814813E-3</v>
      </c>
      <c r="I486" s="54">
        <v>2.615740740740741E-3</v>
      </c>
      <c r="J486" s="36">
        <f t="shared" si="28"/>
        <v>1.3217592592592593E-2</v>
      </c>
      <c r="K486" s="151"/>
      <c r="L486" s="38"/>
    </row>
    <row r="487" spans="1:13" x14ac:dyDescent="0.2">
      <c r="A487" s="121">
        <v>37796</v>
      </c>
      <c r="B487" s="176" t="s">
        <v>289</v>
      </c>
      <c r="C487" s="54">
        <v>2.1875000000000002E-3</v>
      </c>
      <c r="D487" s="54">
        <v>1.4351851851851854E-3</v>
      </c>
      <c r="E487" s="54">
        <v>1.5162037037037036E-3</v>
      </c>
      <c r="F487" s="54">
        <v>9.2592592592592585E-4</v>
      </c>
      <c r="G487" s="54">
        <v>1.689814814814815E-3</v>
      </c>
      <c r="H487" s="54">
        <v>2.0370370370370373E-3</v>
      </c>
      <c r="I487" s="54">
        <v>2.627314814814815E-3</v>
      </c>
      <c r="J487" s="36">
        <f t="shared" si="28"/>
        <v>1.2418981481481482E-2</v>
      </c>
      <c r="K487" s="151"/>
      <c r="L487" s="38"/>
    </row>
    <row r="488" spans="1:13" x14ac:dyDescent="0.2">
      <c r="A488" s="104"/>
      <c r="B488" s="105"/>
      <c r="C488" s="54">
        <v>2.3379629629629631E-3</v>
      </c>
      <c r="D488" s="54">
        <v>1.6203703703703703E-3</v>
      </c>
      <c r="E488" s="54">
        <v>1.6087962962962963E-3</v>
      </c>
      <c r="F488" s="54">
        <v>9.1435185185185185E-4</v>
      </c>
      <c r="G488" s="54">
        <v>1.8634259259259261E-3</v>
      </c>
      <c r="H488" s="54">
        <v>2.1180555555555553E-3</v>
      </c>
      <c r="I488" s="54">
        <v>2.5810185185185185E-3</v>
      </c>
      <c r="J488" s="36">
        <f t="shared" si="28"/>
        <v>1.3043981481481483E-2</v>
      </c>
      <c r="K488" s="151">
        <f>J487+J488</f>
        <v>2.5462962962962965E-2</v>
      </c>
      <c r="L488" s="38"/>
    </row>
    <row r="489" spans="1:13" x14ac:dyDescent="0.2">
      <c r="A489" s="153">
        <v>38132</v>
      </c>
      <c r="B489" s="150" t="s">
        <v>289</v>
      </c>
      <c r="C489" s="54">
        <v>2.2222222222222222E-3</v>
      </c>
      <c r="D489" s="54">
        <v>1.3078703703703705E-3</v>
      </c>
      <c r="E489" s="54">
        <v>1.4467592592592594E-3</v>
      </c>
      <c r="F489" s="54">
        <v>9.4907407407407408E-4</v>
      </c>
      <c r="G489" s="54">
        <v>1.6782407407407406E-3</v>
      </c>
      <c r="H489" s="54">
        <v>1.9907407407407408E-3</v>
      </c>
      <c r="I489" s="54">
        <v>2.5925925925925925E-3</v>
      </c>
      <c r="J489" s="36">
        <f t="shared" si="28"/>
        <v>1.21875E-2</v>
      </c>
      <c r="K489" s="36"/>
      <c r="L489" s="54"/>
    </row>
    <row r="490" spans="1:13" x14ac:dyDescent="0.2">
      <c r="A490" s="104"/>
      <c r="B490" s="55"/>
      <c r="C490" s="54">
        <v>2.3379629629629631E-3</v>
      </c>
      <c r="D490" s="54">
        <v>1.3657407407407409E-3</v>
      </c>
      <c r="E490" s="54">
        <v>1.5162037037037036E-3</v>
      </c>
      <c r="F490" s="54">
        <v>9.9537037037037042E-4</v>
      </c>
      <c r="G490" s="54">
        <v>1.8171296296296297E-3</v>
      </c>
      <c r="H490" s="54">
        <v>2.0370370370370373E-3</v>
      </c>
      <c r="I490" s="54">
        <v>2.5462962962962961E-3</v>
      </c>
      <c r="J490" s="36">
        <f t="shared" si="28"/>
        <v>1.2615740740740742E-2</v>
      </c>
      <c r="K490" s="36">
        <f>J489+J490</f>
        <v>2.4803240740740744E-2</v>
      </c>
      <c r="L490" s="54"/>
    </row>
    <row r="491" spans="1:13" x14ac:dyDescent="0.2">
      <c r="A491" s="39">
        <v>41807</v>
      </c>
      <c r="B491" s="55" t="s">
        <v>291</v>
      </c>
      <c r="C491" s="41">
        <v>3.3101851851851851E-3</v>
      </c>
      <c r="D491" s="41">
        <v>2.8703703703703708E-3</v>
      </c>
      <c r="E491" s="41">
        <v>3.8657407407407408E-3</v>
      </c>
      <c r="F491" s="41">
        <v>2.627314814814815E-3</v>
      </c>
      <c r="G491" s="41">
        <v>3.8888888888888883E-3</v>
      </c>
      <c r="H491" s="41">
        <v>4.8611111111111112E-3</v>
      </c>
      <c r="I491" s="41">
        <v>6.4814814814814813E-3</v>
      </c>
      <c r="J491" s="42">
        <f t="shared" si="28"/>
        <v>2.7905092592592592E-2</v>
      </c>
      <c r="K491" s="107"/>
      <c r="L491" s="53"/>
      <c r="M491" s="1"/>
    </row>
    <row r="492" spans="1:13" x14ac:dyDescent="0.2">
      <c r="A492" s="39">
        <v>42178</v>
      </c>
      <c r="B492" s="40" t="s">
        <v>291</v>
      </c>
      <c r="C492" s="41">
        <v>3.6805555555555554E-3</v>
      </c>
      <c r="D492" s="41">
        <v>2.7893518518518519E-3</v>
      </c>
      <c r="E492" s="41">
        <v>2.8472222222222223E-3</v>
      </c>
      <c r="F492" s="41">
        <v>1.4814814814814814E-3</v>
      </c>
      <c r="G492" s="41">
        <v>2.8356481481481483E-3</v>
      </c>
      <c r="H492" s="41">
        <v>3.6226851851851854E-3</v>
      </c>
      <c r="I492" s="41">
        <v>4.6759259259259263E-3</v>
      </c>
      <c r="J492" s="42">
        <f t="shared" si="28"/>
        <v>2.193287037037037E-2</v>
      </c>
      <c r="K492" s="107"/>
      <c r="L492" s="53"/>
      <c r="M492" s="1"/>
    </row>
    <row r="493" spans="1:13" x14ac:dyDescent="0.2">
      <c r="A493" s="104">
        <v>35565</v>
      </c>
      <c r="B493" s="105" t="s">
        <v>292</v>
      </c>
      <c r="C493" s="54">
        <v>2.2222222222222222E-3</v>
      </c>
      <c r="D493" s="54">
        <v>1.5277777777777779E-3</v>
      </c>
      <c r="E493" s="54">
        <v>1.6319444444444445E-3</v>
      </c>
      <c r="F493" s="54">
        <v>1.0300925925925926E-3</v>
      </c>
      <c r="G493" s="54">
        <v>2.1643518518518518E-3</v>
      </c>
      <c r="H493" s="54">
        <v>2.3379629629629631E-3</v>
      </c>
      <c r="I493" s="54">
        <v>3.0439814814814821E-3</v>
      </c>
      <c r="J493" s="36">
        <f t="shared" si="28"/>
        <v>1.3958333333333335E-2</v>
      </c>
      <c r="K493" s="37"/>
    </row>
    <row r="494" spans="1:13" x14ac:dyDescent="0.2">
      <c r="A494" s="39">
        <v>41807</v>
      </c>
      <c r="B494" s="101" t="s">
        <v>293</v>
      </c>
      <c r="C494" s="41">
        <v>2.3148148148148151E-3</v>
      </c>
      <c r="D494" s="41">
        <v>1.3657407407407409E-3</v>
      </c>
      <c r="E494" s="41">
        <v>1.8287037037037037E-3</v>
      </c>
      <c r="F494" s="41">
        <v>1.1111111111111111E-3</v>
      </c>
      <c r="G494" s="41">
        <v>2.0138888888888888E-3</v>
      </c>
      <c r="H494" s="41">
        <v>2.4305555555555556E-3</v>
      </c>
      <c r="I494" s="41">
        <v>3.2523148148148151E-3</v>
      </c>
      <c r="J494" s="42">
        <f t="shared" si="28"/>
        <v>1.4317129629629631E-2</v>
      </c>
      <c r="K494" s="43"/>
    </row>
    <row r="495" spans="1:13" x14ac:dyDescent="0.2">
      <c r="A495" s="39"/>
      <c r="B495" s="55"/>
      <c r="C495" s="41">
        <v>2.6504629629629625E-3</v>
      </c>
      <c r="D495" s="41">
        <v>1.5740740740740741E-3</v>
      </c>
      <c r="E495" s="41">
        <v>1.9791666666666668E-3</v>
      </c>
      <c r="F495" s="41">
        <v>1.1458333333333333E-3</v>
      </c>
      <c r="G495" s="41">
        <v>2.4652777777777776E-3</v>
      </c>
      <c r="H495" s="41">
        <v>2.4189814814814816E-3</v>
      </c>
      <c r="I495" s="41">
        <v>3.0787037037037037E-3</v>
      </c>
      <c r="J495" s="42">
        <f t="shared" si="28"/>
        <v>1.5312500000000001E-2</v>
      </c>
      <c r="K495" s="107">
        <f>SUM(J494:J495)</f>
        <v>2.9629629629629631E-2</v>
      </c>
    </row>
    <row r="496" spans="1:13" x14ac:dyDescent="0.2">
      <c r="A496" s="39">
        <v>41807</v>
      </c>
      <c r="B496" s="40" t="s">
        <v>294</v>
      </c>
      <c r="C496" s="41">
        <v>3.5648148148148154E-3</v>
      </c>
      <c r="D496" s="41">
        <v>1.8750000000000001E-3</v>
      </c>
      <c r="E496" s="41">
        <v>2.7314814814814819E-3</v>
      </c>
      <c r="F496" s="41">
        <v>1.8171296296296297E-3</v>
      </c>
      <c r="G496" s="41">
        <v>3.3333333333333335E-3</v>
      </c>
      <c r="H496" s="41">
        <v>3.7731481481481483E-3</v>
      </c>
      <c r="I496" s="41">
        <v>4.7800925925925919E-3</v>
      </c>
      <c r="J496" s="42">
        <f t="shared" si="28"/>
        <v>2.1875000000000002E-2</v>
      </c>
      <c r="K496" s="43"/>
    </row>
    <row r="497" spans="1:256" x14ac:dyDescent="0.2">
      <c r="A497" s="153">
        <v>37042</v>
      </c>
      <c r="B497" s="150" t="s">
        <v>295</v>
      </c>
      <c r="C497" s="54">
        <v>2.3611111111111111E-3</v>
      </c>
      <c r="D497" s="54">
        <v>1.5509259259259261E-3</v>
      </c>
      <c r="E497" s="54">
        <v>1.689814814814815E-3</v>
      </c>
      <c r="F497" s="54">
        <v>1.0300925925925926E-3</v>
      </c>
      <c r="G497" s="54">
        <v>1.8981481481481482E-3</v>
      </c>
      <c r="H497" s="54">
        <v>2.4652777777777776E-3</v>
      </c>
      <c r="I497" s="54">
        <v>3.0092592592592588E-3</v>
      </c>
      <c r="J497" s="36">
        <f t="shared" si="28"/>
        <v>1.4004629629629629E-2</v>
      </c>
      <c r="K497" s="37"/>
    </row>
    <row r="498" spans="1:256" x14ac:dyDescent="0.2">
      <c r="A498" s="104"/>
      <c r="B498" s="105"/>
      <c r="C498" s="54">
        <v>2.5810185185185185E-3</v>
      </c>
      <c r="D498" s="54">
        <v>1.6782407407407406E-3</v>
      </c>
      <c r="E498" s="90">
        <v>1.7824074074074072E-3</v>
      </c>
      <c r="F498" s="54">
        <v>1.0648148148148147E-3</v>
      </c>
      <c r="G498" s="54">
        <v>2.0717592592592593E-3</v>
      </c>
      <c r="H498" s="54">
        <v>2.4768518518518516E-3</v>
      </c>
      <c r="I498" s="54">
        <v>2.9861111111111113E-3</v>
      </c>
      <c r="J498" s="36">
        <f t="shared" si="28"/>
        <v>1.4641203703703703E-2</v>
      </c>
      <c r="K498" s="151">
        <f>SUM(J497+J498)</f>
        <v>2.8645833333333332E-2</v>
      </c>
    </row>
    <row r="499" spans="1:256" x14ac:dyDescent="0.2">
      <c r="A499" s="104">
        <v>37497</v>
      </c>
      <c r="B499" s="105" t="s">
        <v>295</v>
      </c>
      <c r="C499" s="54">
        <v>2.2916666666666667E-3</v>
      </c>
      <c r="D499" s="54">
        <v>1.5740740740740741E-3</v>
      </c>
      <c r="E499" s="54">
        <v>1.7245370370370372E-3</v>
      </c>
      <c r="F499" s="54">
        <v>9.8379629629629642E-4</v>
      </c>
      <c r="G499" s="54">
        <v>2.1412037037037038E-3</v>
      </c>
      <c r="H499" s="54">
        <v>2.3842592592592591E-3</v>
      </c>
      <c r="I499" s="54">
        <v>3.1018518518518522E-3</v>
      </c>
      <c r="J499" s="36">
        <f t="shared" si="28"/>
        <v>1.420138888888889E-2</v>
      </c>
      <c r="K499" s="151"/>
    </row>
    <row r="500" spans="1:256" x14ac:dyDescent="0.2">
      <c r="A500" s="118">
        <v>37796</v>
      </c>
      <c r="B500" s="177" t="s">
        <v>295</v>
      </c>
      <c r="C500" s="54">
        <v>2.615740740740741E-3</v>
      </c>
      <c r="D500" s="54">
        <v>1.8634259259259261E-3</v>
      </c>
      <c r="E500" s="54">
        <v>1.8634259259259261E-3</v>
      </c>
      <c r="F500" s="54">
        <v>1.1574074074074073E-3</v>
      </c>
      <c r="G500" s="54">
        <v>2.2685185185185182E-3</v>
      </c>
      <c r="H500" s="54">
        <v>2.3842592592592591E-3</v>
      </c>
      <c r="I500" s="54">
        <v>3.0671296296296297E-3</v>
      </c>
      <c r="J500" s="36">
        <f t="shared" si="28"/>
        <v>1.5219907407407408E-2</v>
      </c>
      <c r="K500" s="37"/>
    </row>
    <row r="501" spans="1:256" x14ac:dyDescent="0.2">
      <c r="A501" s="118">
        <v>37861</v>
      </c>
      <c r="B501" s="177" t="s">
        <v>295</v>
      </c>
      <c r="C501" s="54">
        <v>2.4421296296296296E-3</v>
      </c>
      <c r="D501" s="54">
        <v>1.6319444444444445E-3</v>
      </c>
      <c r="E501" s="54">
        <v>1.7824074074074072E-3</v>
      </c>
      <c r="F501" s="54">
        <v>1.0879629629629629E-3</v>
      </c>
      <c r="G501" s="54">
        <v>2.2800925925925927E-3</v>
      </c>
      <c r="H501" s="54">
        <v>2.3958333333333336E-3</v>
      </c>
      <c r="I501" s="54">
        <v>3.0902777777777782E-3</v>
      </c>
      <c r="J501" s="36">
        <f t="shared" si="28"/>
        <v>1.4710648148148148E-2</v>
      </c>
      <c r="K501" s="37"/>
    </row>
    <row r="502" spans="1:256" x14ac:dyDescent="0.2">
      <c r="A502" s="153">
        <v>38511</v>
      </c>
      <c r="B502" s="150" t="s">
        <v>296</v>
      </c>
      <c r="C502" s="54">
        <v>2.3379629629629631E-3</v>
      </c>
      <c r="D502" s="54">
        <v>1.6550925925925926E-3</v>
      </c>
      <c r="E502" s="54">
        <v>1.689814814814815E-3</v>
      </c>
      <c r="F502" s="54">
        <v>1.0648148148148147E-3</v>
      </c>
      <c r="G502" s="54">
        <v>1.8981481481481482E-3</v>
      </c>
      <c r="H502" s="54">
        <v>2.2222222222222222E-3</v>
      </c>
      <c r="I502" s="54">
        <v>2.8935185185185188E-3</v>
      </c>
      <c r="J502" s="36">
        <f t="shared" si="28"/>
        <v>1.3761574074074075E-2</v>
      </c>
      <c r="K502" s="36"/>
    </row>
    <row r="503" spans="1:256" x14ac:dyDescent="0.2">
      <c r="A503" s="45"/>
      <c r="B503" s="55"/>
      <c r="C503" s="54">
        <v>2.5231481481481481E-3</v>
      </c>
      <c r="D503" s="54">
        <v>1.9328703703703704E-3</v>
      </c>
      <c r="E503" s="54">
        <v>1.6435185185185183E-3</v>
      </c>
      <c r="F503" s="54">
        <v>1.0763888888888889E-3</v>
      </c>
      <c r="G503" s="54">
        <v>1.9907407407407408E-3</v>
      </c>
      <c r="H503" s="54">
        <v>2.1875000000000002E-3</v>
      </c>
      <c r="I503" s="54">
        <v>2.8703703703703708E-3</v>
      </c>
      <c r="J503" s="36">
        <f t="shared" si="28"/>
        <v>1.4224537037037037E-2</v>
      </c>
      <c r="K503" s="36">
        <f>SUM(J503+J502)</f>
        <v>2.7986111111111114E-2</v>
      </c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1:256" x14ac:dyDescent="0.2">
      <c r="A504" s="39">
        <v>38595</v>
      </c>
      <c r="B504" s="101" t="s">
        <v>296</v>
      </c>
      <c r="C504" s="84">
        <v>0.14166666666666666</v>
      </c>
      <c r="D504" s="84">
        <v>9.375E-2</v>
      </c>
      <c r="E504" s="84">
        <v>9.7916666666666666E-2</v>
      </c>
      <c r="F504" s="84">
        <v>5.9722222222222225E-2</v>
      </c>
      <c r="G504" s="84">
        <v>0.1076388888888889</v>
      </c>
      <c r="H504" s="84">
        <v>0.13472222222222222</v>
      </c>
      <c r="I504" s="84">
        <v>0.17083333333333331</v>
      </c>
      <c r="J504" s="175" t="s">
        <v>297</v>
      </c>
      <c r="K504" s="3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1:256" x14ac:dyDescent="0.2">
      <c r="A505" s="39"/>
      <c r="B505" s="55"/>
      <c r="C505" s="84">
        <v>0.15208333333333332</v>
      </c>
      <c r="D505" s="84">
        <v>0.10833333333333334</v>
      </c>
      <c r="E505" s="84">
        <v>9.930555555555555E-2</v>
      </c>
      <c r="F505" s="84">
        <v>6.25E-2</v>
      </c>
      <c r="G505" s="84">
        <v>0.11597222222222221</v>
      </c>
      <c r="H505" s="84">
        <v>0.13263888888888889</v>
      </c>
      <c r="I505" s="84">
        <v>0.16597222222222222</v>
      </c>
      <c r="J505" s="175" t="s">
        <v>298</v>
      </c>
      <c r="K505" s="34" t="s">
        <v>299</v>
      </c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</row>
    <row r="506" spans="1:256" x14ac:dyDescent="0.2">
      <c r="A506" s="39">
        <v>39268</v>
      </c>
      <c r="B506" s="172" t="s">
        <v>296</v>
      </c>
      <c r="C506" s="84">
        <v>0.13472222222222222</v>
      </c>
      <c r="D506" s="84">
        <v>8.2638888888888887E-2</v>
      </c>
      <c r="E506" s="84">
        <v>9.5138888888888884E-2</v>
      </c>
      <c r="F506" s="84">
        <v>5.9722222222222225E-2</v>
      </c>
      <c r="G506" s="84">
        <v>9.8611111111111108E-2</v>
      </c>
      <c r="H506" s="84">
        <v>0.13263888888888889</v>
      </c>
      <c r="I506" s="84">
        <v>0.16805555555555554</v>
      </c>
      <c r="J506" s="85" t="s">
        <v>300</v>
      </c>
      <c r="K506" s="161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</row>
    <row r="507" spans="1:256" x14ac:dyDescent="0.2">
      <c r="A507" s="2"/>
      <c r="B507" s="174"/>
      <c r="C507" s="84">
        <v>0.15069444444444444</v>
      </c>
      <c r="D507" s="84">
        <v>9.1666666666666674E-2</v>
      </c>
      <c r="E507" s="84">
        <v>0.1</v>
      </c>
      <c r="F507" s="84">
        <v>5.9722222222222225E-2</v>
      </c>
      <c r="G507" s="84">
        <v>0.10972222222222222</v>
      </c>
      <c r="H507" s="84">
        <v>0.1361111111111111</v>
      </c>
      <c r="I507" s="84">
        <v>0.1673611111111111</v>
      </c>
      <c r="J507" s="85" t="s">
        <v>301</v>
      </c>
      <c r="K507" s="85" t="s">
        <v>302</v>
      </c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1:256" x14ac:dyDescent="0.2">
      <c r="A508" s="39">
        <v>38132</v>
      </c>
      <c r="B508" s="60" t="s">
        <v>303</v>
      </c>
      <c r="C508" s="62">
        <v>2.5347222222222221E-3</v>
      </c>
      <c r="D508" s="62">
        <v>1.8287037037037037E-3</v>
      </c>
      <c r="E508" s="62">
        <v>1.8171296296296297E-3</v>
      </c>
      <c r="F508" s="62">
        <v>1.1689814814814816E-3</v>
      </c>
      <c r="G508" s="62">
        <v>2.4537037037037036E-3</v>
      </c>
      <c r="H508" s="62">
        <v>2.5694444444444445E-3</v>
      </c>
      <c r="I508" s="62">
        <v>3.3101851851851851E-3</v>
      </c>
      <c r="J508" s="36">
        <f>SUM(C508:I508)</f>
        <v>1.5682870370370368E-2</v>
      </c>
      <c r="K508" s="38"/>
      <c r="L508" s="4"/>
      <c r="M508" s="4"/>
    </row>
    <row r="509" spans="1:256" x14ac:dyDescent="0.2">
      <c r="A509" s="39">
        <v>38511</v>
      </c>
      <c r="B509" s="60" t="s">
        <v>303</v>
      </c>
      <c r="C509" s="62">
        <v>2.4305555555555556E-3</v>
      </c>
      <c r="D509" s="62">
        <v>1.7476851851851852E-3</v>
      </c>
      <c r="E509" s="62">
        <v>1.7939814814814815E-3</v>
      </c>
      <c r="F509" s="62">
        <v>1.0532407407407407E-3</v>
      </c>
      <c r="G509" s="62">
        <v>2.3379629629629631E-3</v>
      </c>
      <c r="H509" s="62">
        <v>2.4421296296296296E-3</v>
      </c>
      <c r="I509" s="62">
        <v>3.0555555555555557E-3</v>
      </c>
      <c r="J509" s="36">
        <f>SUM(C509:I509)</f>
        <v>1.4861111111111111E-2</v>
      </c>
      <c r="K509" s="38"/>
    </row>
    <row r="510" spans="1:256" x14ac:dyDescent="0.2">
      <c r="A510" s="39">
        <v>38595</v>
      </c>
      <c r="B510" s="53" t="s">
        <v>303</v>
      </c>
      <c r="C510" s="84">
        <v>0.15416666666666667</v>
      </c>
      <c r="D510" s="84">
        <v>0.10069444444444443</v>
      </c>
      <c r="E510" s="84">
        <v>0.10416666666666667</v>
      </c>
      <c r="F510" s="84">
        <v>6.3194444444444442E-2</v>
      </c>
      <c r="G510" s="84">
        <v>0.12986111111111112</v>
      </c>
      <c r="H510" s="84">
        <v>0.13958333333333334</v>
      </c>
      <c r="I510" s="84">
        <v>0.17847222222222223</v>
      </c>
      <c r="J510" s="183">
        <v>0.87013888888888891</v>
      </c>
      <c r="K510" s="34"/>
    </row>
    <row r="511" spans="1:256" x14ac:dyDescent="0.2">
      <c r="A511" s="153">
        <v>31573</v>
      </c>
      <c r="B511" s="150" t="s">
        <v>304</v>
      </c>
      <c r="C511" s="54">
        <v>2.3726851851851851E-3</v>
      </c>
      <c r="D511" s="93">
        <v>3.0902777777777782E-3</v>
      </c>
      <c r="E511" s="57"/>
      <c r="F511" s="57">
        <v>9.8379629629629642E-4</v>
      </c>
      <c r="G511" s="54">
        <v>1.8055555555555557E-3</v>
      </c>
      <c r="H511" s="54">
        <v>2.2569444444444447E-3</v>
      </c>
      <c r="I511" s="54">
        <v>3.0902777777777782E-3</v>
      </c>
      <c r="J511" s="36">
        <f t="shared" ref="J511:J525" si="29">SUM(C511:I511)</f>
        <v>1.3599537037037038E-2</v>
      </c>
      <c r="K511" s="151"/>
    </row>
    <row r="512" spans="1:256" x14ac:dyDescent="0.2">
      <c r="A512" s="104"/>
      <c r="B512" s="105"/>
      <c r="C512" s="54">
        <v>2.4652777777777776E-3</v>
      </c>
      <c r="D512" s="93">
        <v>3.1712962962962958E-3</v>
      </c>
      <c r="E512" s="57"/>
      <c r="F512" s="57">
        <v>9.2592592592592585E-4</v>
      </c>
      <c r="G512" s="54">
        <v>1.7245370370370372E-3</v>
      </c>
      <c r="H512" s="54">
        <v>2.0717592592592593E-3</v>
      </c>
      <c r="I512" s="54">
        <v>2.9976851851851848E-3</v>
      </c>
      <c r="J512" s="36">
        <f t="shared" si="29"/>
        <v>1.335648148148148E-2</v>
      </c>
      <c r="K512" s="151">
        <f>SUM(J511+J512)</f>
        <v>2.6956018518518518E-2</v>
      </c>
    </row>
    <row r="513" spans="1:11" x14ac:dyDescent="0.2">
      <c r="A513" s="153">
        <v>31562</v>
      </c>
      <c r="B513" s="150" t="s">
        <v>304</v>
      </c>
      <c r="C513" s="54">
        <v>2.2916666666666667E-3</v>
      </c>
      <c r="D513" s="93">
        <v>3.0555555555555557E-3</v>
      </c>
      <c r="E513" s="57"/>
      <c r="F513" s="57">
        <v>9.7222222222222209E-4</v>
      </c>
      <c r="G513" s="54">
        <v>1.8055555555555557E-3</v>
      </c>
      <c r="H513" s="54">
        <v>2.2222222222222222E-3</v>
      </c>
      <c r="I513" s="54">
        <v>3.1250000000000002E-3</v>
      </c>
      <c r="J513" s="36">
        <f t="shared" si="29"/>
        <v>1.3472222222222222E-2</v>
      </c>
      <c r="K513" s="151"/>
    </row>
    <row r="514" spans="1:11" x14ac:dyDescent="0.2">
      <c r="A514" s="104"/>
      <c r="B514" s="105"/>
      <c r="C514" s="54">
        <v>2.4305555555555556E-3</v>
      </c>
      <c r="D514" s="93">
        <v>3.1944444444444442E-3</v>
      </c>
      <c r="E514" s="57"/>
      <c r="F514" s="57">
        <v>1.0416666666666667E-3</v>
      </c>
      <c r="G514" s="54">
        <v>1.8749999999999999E-3</v>
      </c>
      <c r="H514" s="54">
        <v>2.1527777777777778E-3</v>
      </c>
      <c r="I514" s="61">
        <v>2.5000000000000001E-3</v>
      </c>
      <c r="J514" s="36">
        <f t="shared" si="29"/>
        <v>1.3194444444444444E-2</v>
      </c>
      <c r="K514" s="151">
        <f>SUM(J513+J514)</f>
        <v>2.6666666666666665E-2</v>
      </c>
    </row>
    <row r="515" spans="1:11" x14ac:dyDescent="0.2">
      <c r="A515" s="39">
        <v>41807</v>
      </c>
      <c r="B515" s="40" t="s">
        <v>305</v>
      </c>
      <c r="C515" s="41">
        <v>2.4768518518518516E-3</v>
      </c>
      <c r="D515" s="41">
        <v>1.3773148148148147E-3</v>
      </c>
      <c r="E515" s="41">
        <v>1.8055555555555557E-3</v>
      </c>
      <c r="F515" s="41">
        <v>1.0648148148148147E-3</v>
      </c>
      <c r="G515" s="41">
        <v>2.2800925925925927E-3</v>
      </c>
      <c r="H515" s="41">
        <v>2.627314814814815E-3</v>
      </c>
      <c r="I515" s="41">
        <v>3.3101851851851851E-3</v>
      </c>
      <c r="J515" s="42">
        <f t="shared" si="29"/>
        <v>1.494212962962963E-2</v>
      </c>
      <c r="K515" s="43"/>
    </row>
    <row r="516" spans="1:11" x14ac:dyDescent="0.2">
      <c r="A516" s="104">
        <v>37796</v>
      </c>
      <c r="B516" s="105" t="s">
        <v>306</v>
      </c>
      <c r="C516" s="54">
        <v>2.4652777777777776E-3</v>
      </c>
      <c r="D516" s="54">
        <v>1.6435185185185183E-3</v>
      </c>
      <c r="E516" s="54">
        <v>1.8634259259259261E-3</v>
      </c>
      <c r="F516" s="54">
        <v>1.0532407407407407E-3</v>
      </c>
      <c r="G516" s="54">
        <v>2.3263888888888887E-3</v>
      </c>
      <c r="H516" s="54">
        <v>2.5115740740740741E-3</v>
      </c>
      <c r="I516" s="54">
        <v>3.1828703703703702E-3</v>
      </c>
      <c r="J516" s="36">
        <f t="shared" si="29"/>
        <v>1.5046296296296297E-2</v>
      </c>
      <c r="K516" s="37"/>
    </row>
    <row r="517" spans="1:11" x14ac:dyDescent="0.2">
      <c r="A517" s="153">
        <v>36279</v>
      </c>
      <c r="B517" s="150" t="s">
        <v>307</v>
      </c>
      <c r="C517" s="54">
        <v>2.2222222222222222E-3</v>
      </c>
      <c r="D517" s="54">
        <v>1.3888888888888889E-3</v>
      </c>
      <c r="E517" s="56">
        <v>1.5972222222222221E-3</v>
      </c>
      <c r="F517" s="54">
        <v>9.2592592592592585E-4</v>
      </c>
      <c r="G517" s="54">
        <v>1.7939814814814815E-3</v>
      </c>
      <c r="H517" s="54">
        <v>2.2106481481481478E-3</v>
      </c>
      <c r="I517" s="54">
        <v>2.7314814814814819E-3</v>
      </c>
      <c r="J517" s="36">
        <f t="shared" si="29"/>
        <v>1.2870370370370369E-2</v>
      </c>
      <c r="K517" s="37"/>
    </row>
    <row r="518" spans="1:11" x14ac:dyDescent="0.2">
      <c r="A518" s="104"/>
      <c r="B518" s="105"/>
      <c r="C518" s="54">
        <v>2.3842592592592591E-3</v>
      </c>
      <c r="D518" s="54">
        <v>1.5277777777777779E-3</v>
      </c>
      <c r="E518" s="54">
        <v>1.6087962962962963E-3</v>
      </c>
      <c r="F518" s="54">
        <v>9.1435185185185185E-4</v>
      </c>
      <c r="G518" s="54">
        <v>1.8287037037037037E-3</v>
      </c>
      <c r="H518" s="54">
        <v>2.1527777777777778E-3</v>
      </c>
      <c r="I518" s="90">
        <v>2.6967592592592594E-3</v>
      </c>
      <c r="J518" s="36">
        <f t="shared" si="29"/>
        <v>1.3113425925925926E-2</v>
      </c>
      <c r="K518" s="151">
        <f>SUM(J517+J518)</f>
        <v>2.5983796296296297E-2</v>
      </c>
    </row>
    <row r="519" spans="1:11" x14ac:dyDescent="0.2">
      <c r="A519" s="153">
        <v>36307</v>
      </c>
      <c r="B519" s="150" t="s">
        <v>307</v>
      </c>
      <c r="C519" s="54">
        <v>2.2337962962962967E-3</v>
      </c>
      <c r="D519" s="54">
        <v>1.3541666666666667E-3</v>
      </c>
      <c r="E519" s="54">
        <v>1.6203703703703703E-3</v>
      </c>
      <c r="F519" s="54">
        <v>9.0277777777777784E-4</v>
      </c>
      <c r="G519" s="54">
        <v>1.6203703703703703E-3</v>
      </c>
      <c r="H519" s="93">
        <v>5.0115740740740737E-3</v>
      </c>
      <c r="I519" s="57"/>
      <c r="J519" s="59">
        <f t="shared" si="29"/>
        <v>1.2743055555555556E-2</v>
      </c>
      <c r="K519" s="37"/>
    </row>
    <row r="520" spans="1:11" x14ac:dyDescent="0.2">
      <c r="A520" s="104"/>
      <c r="B520" s="105"/>
      <c r="C520" s="54">
        <v>2.4305555555555556E-3</v>
      </c>
      <c r="D520" s="54">
        <v>1.4930555555555556E-3</v>
      </c>
      <c r="E520" s="54">
        <v>1.7245370370370372E-3</v>
      </c>
      <c r="F520" s="54">
        <v>8.6805555555555551E-4</v>
      </c>
      <c r="G520" s="54">
        <v>1.7592592592592592E-3</v>
      </c>
      <c r="H520" s="93">
        <v>4.9305555555555552E-3</v>
      </c>
      <c r="I520" s="88"/>
      <c r="J520" s="59">
        <f t="shared" si="29"/>
        <v>1.320601851851852E-2</v>
      </c>
      <c r="K520" s="151">
        <f>SUM(J519+J520)</f>
        <v>2.5949074074074076E-2</v>
      </c>
    </row>
    <row r="521" spans="1:11" x14ac:dyDescent="0.2">
      <c r="A521" s="153">
        <v>37497</v>
      </c>
      <c r="B521" s="150" t="s">
        <v>307</v>
      </c>
      <c r="C521" s="54">
        <v>2.2337962962962967E-3</v>
      </c>
      <c r="D521" s="54">
        <v>1.3888888888888889E-3</v>
      </c>
      <c r="E521" s="54">
        <v>1.5856481481481479E-3</v>
      </c>
      <c r="F521" s="54">
        <v>9.4907407407407408E-4</v>
      </c>
      <c r="G521" s="54">
        <v>1.712962962962963E-3</v>
      </c>
      <c r="H521" s="54">
        <v>2.1643518518518518E-3</v>
      </c>
      <c r="I521" s="54">
        <v>2.7430555555555559E-3</v>
      </c>
      <c r="J521" s="36">
        <f t="shared" si="29"/>
        <v>1.2777777777777779E-2</v>
      </c>
      <c r="K521" s="151"/>
    </row>
    <row r="522" spans="1:11" x14ac:dyDescent="0.2">
      <c r="A522" s="104"/>
      <c r="B522" s="105"/>
      <c r="C522" s="54">
        <v>2.3379629629629631E-3</v>
      </c>
      <c r="D522" s="54">
        <v>1.4467592592592594E-3</v>
      </c>
      <c r="E522" s="54">
        <v>1.8634259259259261E-3</v>
      </c>
      <c r="F522" s="54">
        <v>8.7962962962962962E-4</v>
      </c>
      <c r="G522" s="54">
        <v>1.7245370370370372E-3</v>
      </c>
      <c r="H522" s="54">
        <v>2.2106481481481478E-3</v>
      </c>
      <c r="I522" s="54">
        <v>2.685185185185185E-3</v>
      </c>
      <c r="J522" s="36">
        <f t="shared" si="29"/>
        <v>1.3148148148148147E-2</v>
      </c>
      <c r="K522" s="151">
        <f>SUM(J522+J521)</f>
        <v>2.5925925925925925E-2</v>
      </c>
    </row>
    <row r="523" spans="1:11" x14ac:dyDescent="0.2">
      <c r="A523" s="153">
        <v>37756</v>
      </c>
      <c r="B523" s="150" t="s">
        <v>307</v>
      </c>
      <c r="C523" s="54">
        <v>2.3148148148148151E-3</v>
      </c>
      <c r="D523" s="54">
        <v>1.6087962962962963E-3</v>
      </c>
      <c r="E523" s="54">
        <v>1.6319444444444445E-3</v>
      </c>
      <c r="F523" s="54">
        <v>9.7222222222222209E-4</v>
      </c>
      <c r="G523" s="54">
        <v>1.8518518518518517E-3</v>
      </c>
      <c r="H523" s="54">
        <v>2.2337962962962967E-3</v>
      </c>
      <c r="I523" s="54">
        <v>2.9398148148148148E-3</v>
      </c>
      <c r="J523" s="36">
        <f t="shared" si="29"/>
        <v>1.3553240740740741E-2</v>
      </c>
      <c r="K523" s="151"/>
    </row>
    <row r="524" spans="1:11" x14ac:dyDescent="0.2">
      <c r="A524" s="104"/>
      <c r="B524" s="105"/>
      <c r="C524" s="54">
        <v>2.4652777777777776E-3</v>
      </c>
      <c r="D524" s="54">
        <v>1.7939814814814815E-3</v>
      </c>
      <c r="E524" s="54">
        <v>1.6666666666666668E-3</v>
      </c>
      <c r="F524" s="54">
        <v>1.0069444444444444E-3</v>
      </c>
      <c r="G524" s="54">
        <v>1.9444444444444442E-3</v>
      </c>
      <c r="H524" s="54">
        <v>2.2916666666666667E-3</v>
      </c>
      <c r="I524" s="54">
        <v>2.7314814814814819E-3</v>
      </c>
      <c r="J524" s="36">
        <f t="shared" si="29"/>
        <v>1.3900462962962963E-2</v>
      </c>
      <c r="K524" s="151">
        <f>SUM(J524+J523)</f>
        <v>2.7453703703703702E-2</v>
      </c>
    </row>
    <row r="525" spans="1:11" x14ac:dyDescent="0.2">
      <c r="A525" s="116">
        <v>40057</v>
      </c>
      <c r="B525" s="54" t="s">
        <v>308</v>
      </c>
      <c r="C525" s="54">
        <v>2.2569444444444447E-3</v>
      </c>
      <c r="D525" s="54">
        <v>1.6435185185185183E-3</v>
      </c>
      <c r="E525" s="54">
        <v>1.7013888888888892E-3</v>
      </c>
      <c r="F525" s="54">
        <v>1.0185185185185186E-3</v>
      </c>
      <c r="G525" s="54">
        <v>2.1412037037037038E-3</v>
      </c>
      <c r="H525" s="54">
        <v>2.3842592592592591E-3</v>
      </c>
      <c r="I525" s="54">
        <v>3.0092592592592588E-3</v>
      </c>
      <c r="J525" s="36">
        <f t="shared" si="29"/>
        <v>1.4155092592592592E-2</v>
      </c>
      <c r="K525" s="43"/>
    </row>
    <row r="526" spans="1:11" x14ac:dyDescent="0.2">
      <c r="A526" s="202"/>
      <c r="B526" s="203"/>
      <c r="C526" s="203"/>
      <c r="D526" s="203"/>
      <c r="E526" s="203"/>
      <c r="F526" s="203"/>
      <c r="G526" s="203"/>
      <c r="H526" s="203"/>
      <c r="I526" s="203"/>
      <c r="J526" s="204"/>
      <c r="K526" s="205"/>
    </row>
    <row r="527" spans="1:11" x14ac:dyDescent="0.2">
      <c r="A527" s="5" t="s">
        <v>309</v>
      </c>
      <c r="B527" s="203"/>
      <c r="C527" s="203"/>
      <c r="D527" s="203"/>
      <c r="E527" s="203"/>
      <c r="F527" s="203"/>
      <c r="G527" s="203"/>
      <c r="H527" s="203"/>
      <c r="I527" s="203"/>
      <c r="J527" s="204"/>
      <c r="K527" s="205"/>
    </row>
    <row r="528" spans="1:11" x14ac:dyDescent="0.2">
      <c r="A528" s="206" t="s">
        <v>310</v>
      </c>
      <c r="B528" s="203"/>
      <c r="C528" s="203"/>
      <c r="D528" s="203"/>
      <c r="E528" s="203"/>
      <c r="F528" s="203"/>
      <c r="G528" s="203"/>
      <c r="H528" s="203"/>
      <c r="I528" s="203"/>
      <c r="J528" s="204"/>
      <c r="K528" s="205"/>
    </row>
    <row r="529" spans="1:11" x14ac:dyDescent="0.2">
      <c r="A529" s="1" t="s">
        <v>311</v>
      </c>
      <c r="B529" s="203"/>
      <c r="C529" s="203"/>
      <c r="D529" s="203"/>
      <c r="E529" s="203"/>
      <c r="F529" s="203"/>
      <c r="G529" s="203"/>
      <c r="H529" s="203"/>
      <c r="I529" s="203"/>
      <c r="J529" s="204"/>
      <c r="K529" s="205"/>
    </row>
    <row r="530" spans="1:11" x14ac:dyDescent="0.2">
      <c r="A530" s="1" t="s">
        <v>312</v>
      </c>
      <c r="B530" s="203"/>
      <c r="C530" s="203"/>
      <c r="D530" s="203"/>
      <c r="E530" s="203"/>
      <c r="F530" s="203"/>
      <c r="G530" s="203"/>
      <c r="H530" s="203"/>
      <c r="I530" s="203"/>
      <c r="J530" s="204"/>
      <c r="K530" s="205"/>
    </row>
    <row r="531" spans="1:11" x14ac:dyDescent="0.2">
      <c r="A531" s="1" t="s">
        <v>313</v>
      </c>
      <c r="B531" s="203"/>
      <c r="C531" s="203"/>
      <c r="D531" s="203"/>
      <c r="E531" s="203"/>
      <c r="F531" s="203"/>
      <c r="G531" s="203"/>
      <c r="H531" s="203"/>
      <c r="I531" s="203"/>
      <c r="J531" s="204"/>
      <c r="K531" s="205"/>
    </row>
    <row r="532" spans="1:11" x14ac:dyDescent="0.2">
      <c r="A532" s="202"/>
      <c r="B532" s="203"/>
      <c r="C532" s="203"/>
      <c r="D532" s="203"/>
      <c r="E532" s="203"/>
      <c r="F532" s="203"/>
      <c r="G532" s="203"/>
      <c r="H532" s="203"/>
      <c r="I532" s="203"/>
      <c r="J532" s="204"/>
      <c r="K532" s="205"/>
    </row>
    <row r="533" spans="1:11" x14ac:dyDescent="0.2">
      <c r="A533" s="5" t="s">
        <v>314</v>
      </c>
      <c r="C533"/>
      <c r="D533" s="203"/>
      <c r="E533" s="203"/>
      <c r="F533" s="203"/>
      <c r="G533" s="203"/>
      <c r="H533" s="203"/>
      <c r="I533" s="203"/>
      <c r="J533" s="204"/>
      <c r="K533" s="205"/>
    </row>
    <row r="534" spans="1:11" x14ac:dyDescent="0.2">
      <c r="A534" s="206" t="s">
        <v>315</v>
      </c>
      <c r="C534"/>
      <c r="D534" s="203"/>
      <c r="E534" s="203"/>
      <c r="F534" s="203"/>
      <c r="G534" s="203"/>
      <c r="H534" s="203"/>
      <c r="I534" s="203"/>
      <c r="J534" s="204"/>
      <c r="K534" s="205"/>
    </row>
    <row r="535" spans="1:11" x14ac:dyDescent="0.2">
      <c r="A535" s="1" t="s">
        <v>316</v>
      </c>
      <c r="C535"/>
      <c r="D535"/>
      <c r="E535" s="3"/>
      <c r="F535" s="3"/>
      <c r="G535" s="3"/>
      <c r="H535" s="3"/>
      <c r="J535" s="204"/>
      <c r="K535" s="205"/>
    </row>
    <row r="536" spans="1:11" x14ac:dyDescent="0.2">
      <c r="A536" s="1" t="s">
        <v>317</v>
      </c>
      <c r="C536"/>
      <c r="D536"/>
      <c r="E536" s="3"/>
      <c r="F536" s="3"/>
      <c r="G536" s="3"/>
      <c r="H536" s="3"/>
      <c r="J536" s="204"/>
      <c r="K536" s="205"/>
    </row>
    <row r="537" spans="1:11" x14ac:dyDescent="0.2">
      <c r="A537" s="1" t="s">
        <v>313</v>
      </c>
      <c r="C537"/>
      <c r="D537"/>
      <c r="E537" s="3"/>
      <c r="F537" s="3"/>
      <c r="G537" s="3"/>
      <c r="H537" s="3"/>
      <c r="J537" s="204"/>
      <c r="K537" s="205"/>
    </row>
    <row r="538" spans="1:11" x14ac:dyDescent="0.2">
      <c r="A538" s="202"/>
      <c r="B538" s="203"/>
      <c r="C538" s="203"/>
      <c r="D538"/>
      <c r="J538" s="204"/>
      <c r="K538" s="205"/>
    </row>
    <row r="539" spans="1:11" x14ac:dyDescent="0.2">
      <c r="A539" s="5" t="s">
        <v>318</v>
      </c>
      <c r="B539" s="188"/>
      <c r="C539" s="203"/>
      <c r="D539"/>
      <c r="J539" s="204"/>
      <c r="K539" s="205"/>
    </row>
    <row r="540" spans="1:11" x14ac:dyDescent="0.2">
      <c r="A540" s="206" t="s">
        <v>319</v>
      </c>
      <c r="C540"/>
      <c r="D540"/>
      <c r="J540" s="204"/>
      <c r="K540" s="205"/>
    </row>
    <row r="541" spans="1:11" x14ac:dyDescent="0.2">
      <c r="A541" s="1" t="s">
        <v>320</v>
      </c>
      <c r="C541"/>
      <c r="D541"/>
      <c r="E541"/>
      <c r="F541"/>
      <c r="G541"/>
      <c r="H541"/>
      <c r="I541"/>
      <c r="K541"/>
    </row>
    <row r="542" spans="1:11" x14ac:dyDescent="0.2">
      <c r="A542" s="1" t="s">
        <v>317</v>
      </c>
      <c r="C542"/>
      <c r="D542"/>
      <c r="E542"/>
      <c r="F542"/>
      <c r="G542"/>
      <c r="H542"/>
      <c r="I542"/>
      <c r="K542"/>
    </row>
    <row r="543" spans="1:11" x14ac:dyDescent="0.2">
      <c r="A543" s="1" t="s">
        <v>313</v>
      </c>
      <c r="C543"/>
      <c r="D543"/>
      <c r="E543"/>
      <c r="F543"/>
      <c r="G543"/>
      <c r="H543"/>
      <c r="I543"/>
      <c r="K543"/>
    </row>
    <row r="544" spans="1:11" x14ac:dyDescent="0.2">
      <c r="A544" s="207"/>
      <c r="C544"/>
      <c r="D544"/>
      <c r="E544"/>
      <c r="F544"/>
      <c r="G544"/>
      <c r="H544"/>
      <c r="I544"/>
      <c r="K544"/>
    </row>
    <row r="545" spans="1:11" x14ac:dyDescent="0.2">
      <c r="A545" s="5" t="s">
        <v>321</v>
      </c>
      <c r="C545"/>
      <c r="D545"/>
      <c r="E545"/>
      <c r="F545"/>
      <c r="G545"/>
      <c r="H545"/>
      <c r="I545"/>
      <c r="K545"/>
    </row>
    <row r="546" spans="1:11" x14ac:dyDescent="0.2">
      <c r="A546" s="206" t="s">
        <v>322</v>
      </c>
      <c r="C546"/>
      <c r="D546"/>
      <c r="J546" s="204"/>
      <c r="K546" s="205"/>
    </row>
    <row r="547" spans="1:11" x14ac:dyDescent="0.2">
      <c r="A547" s="1" t="s">
        <v>323</v>
      </c>
      <c r="C547"/>
      <c r="D547"/>
      <c r="E547"/>
      <c r="F547"/>
      <c r="G547"/>
      <c r="H547"/>
      <c r="I547"/>
      <c r="K547"/>
    </row>
    <row r="548" spans="1:11" x14ac:dyDescent="0.2">
      <c r="A548" s="1" t="s">
        <v>317</v>
      </c>
      <c r="C548"/>
      <c r="D548"/>
      <c r="E548"/>
      <c r="F548"/>
      <c r="G548"/>
      <c r="H548"/>
      <c r="I548"/>
      <c r="K548"/>
    </row>
    <row r="549" spans="1:11" x14ac:dyDescent="0.2">
      <c r="A549" s="1" t="s">
        <v>313</v>
      </c>
      <c r="C549"/>
      <c r="D549"/>
      <c r="E549"/>
      <c r="F549"/>
      <c r="G549"/>
      <c r="H549"/>
      <c r="I549"/>
      <c r="K549"/>
    </row>
    <row r="550" spans="1:11" x14ac:dyDescent="0.2">
      <c r="B550" s="5"/>
      <c r="C550"/>
      <c r="D550"/>
      <c r="E550"/>
      <c r="F550"/>
      <c r="G550"/>
      <c r="H550"/>
      <c r="I550"/>
      <c r="K550"/>
    </row>
    <row r="551" spans="1:11" x14ac:dyDescent="0.2">
      <c r="A551" s="5" t="s">
        <v>324</v>
      </c>
      <c r="C551"/>
      <c r="D551"/>
      <c r="E551"/>
      <c r="F551"/>
      <c r="G551"/>
      <c r="H551"/>
      <c r="I551"/>
      <c r="K551"/>
    </row>
    <row r="552" spans="1:11" x14ac:dyDescent="0.2">
      <c r="A552" s="1" t="s">
        <v>325</v>
      </c>
      <c r="C552"/>
      <c r="D552"/>
      <c r="E552"/>
      <c r="F552"/>
      <c r="G552"/>
      <c r="H552"/>
      <c r="I552"/>
      <c r="K552"/>
    </row>
    <row r="553" spans="1:11" x14ac:dyDescent="0.2">
      <c r="A553" s="1" t="s">
        <v>317</v>
      </c>
      <c r="C553"/>
      <c r="D553" s="3"/>
      <c r="E553" s="203"/>
      <c r="F553" s="203"/>
      <c r="G553" s="203"/>
      <c r="H553" s="203"/>
      <c r="I553" s="203"/>
      <c r="J553" s="204"/>
      <c r="K553" s="205"/>
    </row>
    <row r="554" spans="1:11" x14ac:dyDescent="0.2">
      <c r="A554" s="1" t="s">
        <v>313</v>
      </c>
      <c r="C554"/>
      <c r="D554" s="3"/>
      <c r="E554" s="3"/>
      <c r="F554" s="3"/>
      <c r="G554" s="3"/>
      <c r="H554" s="3"/>
      <c r="J554" s="204"/>
      <c r="K554" s="205"/>
    </row>
    <row r="555" spans="1:11" x14ac:dyDescent="0.2">
      <c r="C555"/>
      <c r="D555" s="3"/>
      <c r="E555" s="3"/>
      <c r="F555" s="3"/>
      <c r="G555" s="3"/>
      <c r="H555" s="3"/>
      <c r="J555" s="204"/>
      <c r="K555" s="205"/>
    </row>
    <row r="556" spans="1:11" x14ac:dyDescent="0.2">
      <c r="A556" s="5" t="s">
        <v>326</v>
      </c>
      <c r="C556"/>
      <c r="E556" s="3"/>
      <c r="F556" s="3"/>
      <c r="G556" s="3"/>
      <c r="H556" s="3"/>
      <c r="J556" s="204"/>
      <c r="K556" s="205"/>
    </row>
    <row r="557" spans="1:11" x14ac:dyDescent="0.2">
      <c r="A557" s="1" t="s">
        <v>327</v>
      </c>
      <c r="C557"/>
      <c r="J557" s="204"/>
      <c r="K557" s="205"/>
    </row>
    <row r="558" spans="1:11" x14ac:dyDescent="0.2">
      <c r="A558" s="1" t="s">
        <v>328</v>
      </c>
      <c r="C558" s="3"/>
      <c r="D558" s="203"/>
      <c r="J558" s="204"/>
      <c r="K558" s="205"/>
    </row>
    <row r="559" spans="1:11" x14ac:dyDescent="0.2">
      <c r="A559" s="1" t="s">
        <v>317</v>
      </c>
      <c r="C559" s="3"/>
      <c r="D559" s="3"/>
      <c r="J559" s="204"/>
      <c r="K559" s="205"/>
    </row>
    <row r="560" spans="1:11" x14ac:dyDescent="0.2">
      <c r="A560" s="1" t="s">
        <v>313</v>
      </c>
      <c r="C560" s="3"/>
      <c r="D560" s="3"/>
      <c r="E560" s="3"/>
      <c r="F560" s="3"/>
      <c r="G560" s="3"/>
      <c r="H560" s="3"/>
      <c r="J560" s="208"/>
    </row>
    <row r="561" spans="1:10" x14ac:dyDescent="0.2">
      <c r="D561" s="3"/>
      <c r="E561" s="3"/>
      <c r="F561" s="3"/>
      <c r="G561" s="3"/>
      <c r="H561" s="3"/>
      <c r="J561" s="208"/>
    </row>
    <row r="562" spans="1:10" x14ac:dyDescent="0.2">
      <c r="A562" s="5" t="s">
        <v>329</v>
      </c>
      <c r="E562" s="3"/>
      <c r="F562" s="3"/>
      <c r="G562" s="3"/>
      <c r="H562" s="3"/>
      <c r="J562" s="208"/>
    </row>
    <row r="563" spans="1:10" x14ac:dyDescent="0.2">
      <c r="A563" s="1" t="s">
        <v>327</v>
      </c>
      <c r="B563" s="188"/>
      <c r="C563" s="203"/>
    </row>
    <row r="564" spans="1:10" x14ac:dyDescent="0.2">
      <c r="A564" s="1" t="s">
        <v>330</v>
      </c>
      <c r="C564" s="3"/>
    </row>
    <row r="565" spans="1:10" x14ac:dyDescent="0.2">
      <c r="A565" s="1" t="s">
        <v>317</v>
      </c>
      <c r="C565" s="3"/>
      <c r="D565" s="3"/>
    </row>
    <row r="566" spans="1:10" x14ac:dyDescent="0.2">
      <c r="A566" s="1" t="s">
        <v>313</v>
      </c>
      <c r="C566" s="3"/>
      <c r="D566" s="3"/>
      <c r="E566" s="3"/>
      <c r="F566" s="3"/>
      <c r="G566" s="3"/>
      <c r="H566" s="3"/>
      <c r="J566" s="208"/>
    </row>
    <row r="567" spans="1:10" x14ac:dyDescent="0.2">
      <c r="D567" s="3"/>
      <c r="E567" s="3"/>
      <c r="F567" s="3"/>
      <c r="G567" s="3"/>
      <c r="H567" s="3"/>
      <c r="J567" s="208"/>
    </row>
    <row r="568" spans="1:10" x14ac:dyDescent="0.2">
      <c r="A568" s="209" t="s">
        <v>331</v>
      </c>
      <c r="E568" s="3"/>
      <c r="F568" s="3"/>
      <c r="G568" s="3"/>
      <c r="H568" s="3"/>
      <c r="J568" s="208"/>
    </row>
    <row r="569" spans="1:10" x14ac:dyDescent="0.2">
      <c r="A569" s="210" t="s">
        <v>332</v>
      </c>
      <c r="E569" s="3"/>
      <c r="F569" s="3"/>
      <c r="G569" s="3"/>
      <c r="H569" s="3"/>
      <c r="J569" s="208"/>
    </row>
    <row r="570" spans="1:10" x14ac:dyDescent="0.2">
      <c r="A570" s="210" t="s">
        <v>333</v>
      </c>
      <c r="C570" s="3"/>
    </row>
    <row r="571" spans="1:10" x14ac:dyDescent="0.2">
      <c r="A571" s="1" t="s">
        <v>317</v>
      </c>
      <c r="C571" s="3"/>
      <c r="D571" s="3"/>
    </row>
    <row r="572" spans="1:10" x14ac:dyDescent="0.2">
      <c r="A572" s="1" t="s">
        <v>313</v>
      </c>
      <c r="C572" s="3"/>
      <c r="D572" s="3"/>
    </row>
    <row r="573" spans="1:10" x14ac:dyDescent="0.2">
      <c r="A573" s="207"/>
      <c r="D573" s="3"/>
    </row>
    <row r="574" spans="1:10" x14ac:dyDescent="0.2">
      <c r="A574" s="209" t="s">
        <v>334</v>
      </c>
      <c r="D574" s="3"/>
    </row>
    <row r="575" spans="1:10" x14ac:dyDescent="0.2">
      <c r="A575" s="1" t="s">
        <v>335</v>
      </c>
    </row>
    <row r="576" spans="1:10" x14ac:dyDescent="0.2">
      <c r="A576" s="1" t="s">
        <v>336</v>
      </c>
      <c r="C576" s="3"/>
    </row>
    <row r="577" spans="1:10" x14ac:dyDescent="0.2">
      <c r="A577" s="1" t="s">
        <v>317</v>
      </c>
      <c r="C577" s="3"/>
    </row>
    <row r="578" spans="1:10" x14ac:dyDescent="0.2">
      <c r="A578" s="1" t="s">
        <v>313</v>
      </c>
      <c r="C578" s="3"/>
    </row>
    <row r="579" spans="1:10" x14ac:dyDescent="0.2">
      <c r="C579" s="3"/>
    </row>
    <row r="580" spans="1:10" x14ac:dyDescent="0.2">
      <c r="A580" s="5" t="s">
        <v>337</v>
      </c>
    </row>
    <row r="581" spans="1:10" x14ac:dyDescent="0.2">
      <c r="A581" s="1" t="s">
        <v>327</v>
      </c>
    </row>
    <row r="582" spans="1:10" x14ac:dyDescent="0.2">
      <c r="A582" s="1" t="s">
        <v>330</v>
      </c>
      <c r="E582" s="3"/>
      <c r="F582" s="3"/>
      <c r="G582" s="3"/>
      <c r="H582" s="3"/>
      <c r="J582" s="208"/>
    </row>
    <row r="583" spans="1:10" x14ac:dyDescent="0.2">
      <c r="A583" s="1" t="s">
        <v>338</v>
      </c>
    </row>
    <row r="584" spans="1:10" x14ac:dyDescent="0.2">
      <c r="A584" s="1" t="s">
        <v>313</v>
      </c>
    </row>
    <row r="585" spans="1:10" x14ac:dyDescent="0.2">
      <c r="E585" s="208"/>
      <c r="F585" s="208"/>
      <c r="G585" s="208"/>
      <c r="H585" s="208"/>
      <c r="I585" s="208"/>
      <c r="J585" s="208"/>
    </row>
    <row r="586" spans="1:10" x14ac:dyDescent="0.2">
      <c r="A586" s="5" t="s">
        <v>339</v>
      </c>
      <c r="E586" s="3"/>
      <c r="F586" s="3"/>
      <c r="G586" s="3"/>
      <c r="H586" s="3"/>
      <c r="J586" s="208"/>
    </row>
    <row r="587" spans="1:10" x14ac:dyDescent="0.2">
      <c r="A587" s="1" t="s">
        <v>340</v>
      </c>
      <c r="D587" s="3"/>
      <c r="E587" s="3"/>
      <c r="F587" s="3"/>
      <c r="G587" s="3"/>
      <c r="H587" s="3"/>
      <c r="J587" s="208"/>
    </row>
    <row r="588" spans="1:10" x14ac:dyDescent="0.2">
      <c r="A588" s="1" t="s">
        <v>341</v>
      </c>
    </row>
    <row r="589" spans="1:10" x14ac:dyDescent="0.2">
      <c r="A589" s="1" t="s">
        <v>342</v>
      </c>
    </row>
    <row r="590" spans="1:10" x14ac:dyDescent="0.2">
      <c r="A590" s="1" t="s">
        <v>338</v>
      </c>
      <c r="D590" s="208"/>
    </row>
    <row r="591" spans="1:10" x14ac:dyDescent="0.2">
      <c r="A591" s="1" t="s">
        <v>313</v>
      </c>
      <c r="D591" s="3"/>
    </row>
    <row r="592" spans="1:10" x14ac:dyDescent="0.2">
      <c r="C592" s="3"/>
      <c r="D592" s="3"/>
    </row>
    <row r="593" spans="1:3" x14ac:dyDescent="0.2">
      <c r="A593" s="209" t="s">
        <v>343</v>
      </c>
    </row>
    <row r="594" spans="1:3" x14ac:dyDescent="0.2">
      <c r="A594" s="210" t="s">
        <v>344</v>
      </c>
    </row>
    <row r="595" spans="1:3" x14ac:dyDescent="0.2">
      <c r="A595" s="210" t="s">
        <v>341</v>
      </c>
      <c r="B595" s="5"/>
      <c r="C595" s="208"/>
    </row>
    <row r="596" spans="1:3" x14ac:dyDescent="0.2">
      <c r="A596" s="210" t="s">
        <v>342</v>
      </c>
      <c r="C596" s="3"/>
    </row>
    <row r="597" spans="1:3" x14ac:dyDescent="0.2">
      <c r="A597" s="210" t="s">
        <v>338</v>
      </c>
      <c r="C597" s="3"/>
    </row>
    <row r="598" spans="1:3" x14ac:dyDescent="0.2">
      <c r="A598" s="210" t="s">
        <v>313</v>
      </c>
    </row>
    <row r="599" spans="1:3" x14ac:dyDescent="0.2">
      <c r="A599" s="210"/>
    </row>
    <row r="600" spans="1:3" x14ac:dyDescent="0.2">
      <c r="A600" s="209" t="s">
        <v>345</v>
      </c>
    </row>
    <row r="601" spans="1:3" x14ac:dyDescent="0.2">
      <c r="A601" s="1" t="s">
        <v>346</v>
      </c>
    </row>
    <row r="602" spans="1:3" x14ac:dyDescent="0.2">
      <c r="A602" s="1" t="s">
        <v>347</v>
      </c>
    </row>
    <row r="603" spans="1:3" x14ac:dyDescent="0.2">
      <c r="A603" s="1" t="s">
        <v>348</v>
      </c>
    </row>
    <row r="605" spans="1:3" x14ac:dyDescent="0.2">
      <c r="A605" s="209" t="s">
        <v>349</v>
      </c>
    </row>
    <row r="606" spans="1:3" x14ac:dyDescent="0.2">
      <c r="A606" s="1" t="s">
        <v>350</v>
      </c>
    </row>
    <row r="607" spans="1:3" x14ac:dyDescent="0.2">
      <c r="A607" s="1" t="s">
        <v>351</v>
      </c>
    </row>
    <row r="608" spans="1:3" x14ac:dyDescent="0.2">
      <c r="A608" s="1" t="s">
        <v>352</v>
      </c>
    </row>
    <row r="609" spans="1:1" x14ac:dyDescent="0.2">
      <c r="A609" s="1" t="s">
        <v>313</v>
      </c>
    </row>
    <row r="611" spans="1:1" x14ac:dyDescent="0.2">
      <c r="A611" s="4" t="s">
        <v>353</v>
      </c>
    </row>
    <row r="612" spans="1:1" x14ac:dyDescent="0.2">
      <c r="A612" s="2" t="s">
        <v>354</v>
      </c>
    </row>
    <row r="613" spans="1:1" x14ac:dyDescent="0.2">
      <c r="A613" s="2" t="s">
        <v>355</v>
      </c>
    </row>
    <row r="615" spans="1:1" x14ac:dyDescent="0.2">
      <c r="A615" s="4" t="s">
        <v>356</v>
      </c>
    </row>
    <row r="616" spans="1:1" x14ac:dyDescent="0.2">
      <c r="A616" s="2" t="s">
        <v>357</v>
      </c>
    </row>
    <row r="617" spans="1:1" x14ac:dyDescent="0.2">
      <c r="A617" s="2" t="s">
        <v>358</v>
      </c>
    </row>
    <row r="618" spans="1:1" x14ac:dyDescent="0.2">
      <c r="A618" s="2" t="s">
        <v>359</v>
      </c>
    </row>
    <row r="619" spans="1:1" x14ac:dyDescent="0.2">
      <c r="A619" s="2" t="s">
        <v>360</v>
      </c>
    </row>
    <row r="620" spans="1:1" x14ac:dyDescent="0.2">
      <c r="A620" s="2" t="s">
        <v>361</v>
      </c>
    </row>
    <row r="621" spans="1:1" x14ac:dyDescent="0.2">
      <c r="A621" s="2" t="s">
        <v>362</v>
      </c>
    </row>
    <row r="623" spans="1:1" x14ac:dyDescent="0.2">
      <c r="A623" s="4" t="s">
        <v>363</v>
      </c>
    </row>
    <row r="624" spans="1:1" x14ac:dyDescent="0.2">
      <c r="A624" s="2" t="s">
        <v>364</v>
      </c>
    </row>
    <row r="625" spans="1:1" x14ac:dyDescent="0.2">
      <c r="A625" s="2" t="s">
        <v>365</v>
      </c>
    </row>
    <row r="626" spans="1:1" x14ac:dyDescent="0.2">
      <c r="A626" s="2" t="s">
        <v>366</v>
      </c>
    </row>
    <row r="627" spans="1:1" x14ac:dyDescent="0.2">
      <c r="A627" s="2" t="s">
        <v>367</v>
      </c>
    </row>
    <row r="628" spans="1:1" x14ac:dyDescent="0.2">
      <c r="A628" s="2" t="s">
        <v>368</v>
      </c>
    </row>
    <row r="630" spans="1:1" x14ac:dyDescent="0.2">
      <c r="A630" s="4" t="s">
        <v>369</v>
      </c>
    </row>
    <row r="632" spans="1:1" x14ac:dyDescent="0.2">
      <c r="A632" s="4" t="s">
        <v>370</v>
      </c>
    </row>
    <row r="633" spans="1:1" x14ac:dyDescent="0.2">
      <c r="A633" s="2" t="s">
        <v>371</v>
      </c>
    </row>
    <row r="634" spans="1:1" x14ac:dyDescent="0.2">
      <c r="A634" s="2" t="s">
        <v>372</v>
      </c>
    </row>
    <row r="636" spans="1:1" x14ac:dyDescent="0.2">
      <c r="A636" s="4" t="s">
        <v>373</v>
      </c>
    </row>
    <row r="637" spans="1:1" x14ac:dyDescent="0.2">
      <c r="A637" s="2" t="s">
        <v>374</v>
      </c>
    </row>
    <row r="638" spans="1:1" x14ac:dyDescent="0.2">
      <c r="A638" s="2" t="s">
        <v>375</v>
      </c>
    </row>
    <row r="640" spans="1:1" x14ac:dyDescent="0.2">
      <c r="A640" s="4" t="s">
        <v>376</v>
      </c>
    </row>
    <row r="641" spans="1:11" x14ac:dyDescent="0.2">
      <c r="A641" s="2" t="s">
        <v>377</v>
      </c>
    </row>
    <row r="642" spans="1:11" x14ac:dyDescent="0.2">
      <c r="A642" s="2" t="s">
        <v>378</v>
      </c>
    </row>
    <row r="644" spans="1:11" x14ac:dyDescent="0.2">
      <c r="A644" s="4" t="s">
        <v>379</v>
      </c>
      <c r="E644"/>
      <c r="F644"/>
      <c r="G644"/>
      <c r="H644"/>
      <c r="I644"/>
      <c r="K644"/>
    </row>
    <row r="645" spans="1:11" x14ac:dyDescent="0.2">
      <c r="A645" s="2" t="s">
        <v>380</v>
      </c>
      <c r="E645"/>
      <c r="F645"/>
      <c r="G645"/>
      <c r="H645"/>
      <c r="I645"/>
      <c r="K645"/>
    </row>
    <row r="646" spans="1:11" x14ac:dyDescent="0.2">
      <c r="A646" s="2" t="s">
        <v>381</v>
      </c>
      <c r="E646"/>
      <c r="F646"/>
      <c r="G646"/>
      <c r="H646"/>
      <c r="I646"/>
      <c r="K646"/>
    </row>
    <row r="647" spans="1:11" x14ac:dyDescent="0.2">
      <c r="A647" s="2" t="s">
        <v>382</v>
      </c>
      <c r="E647"/>
      <c r="F647"/>
      <c r="G647"/>
      <c r="H647"/>
      <c r="I647"/>
      <c r="K647"/>
    </row>
    <row r="648" spans="1:11" x14ac:dyDescent="0.2">
      <c r="E648"/>
      <c r="F648"/>
      <c r="G648"/>
      <c r="H648"/>
      <c r="I648"/>
      <c r="K648"/>
    </row>
    <row r="649" spans="1:11" x14ac:dyDescent="0.2">
      <c r="A649" s="4" t="s">
        <v>383</v>
      </c>
    </row>
    <row r="650" spans="1:11" x14ac:dyDescent="0.2">
      <c r="A650" s="2" t="s">
        <v>384</v>
      </c>
    </row>
    <row r="651" spans="1:11" x14ac:dyDescent="0.2">
      <c r="A651" s="2" t="s">
        <v>385</v>
      </c>
    </row>
    <row r="653" spans="1:11" x14ac:dyDescent="0.2">
      <c r="A653" s="2" t="s">
        <v>386</v>
      </c>
    </row>
    <row r="654" spans="1:11" x14ac:dyDescent="0.2">
      <c r="A654" s="2" t="s">
        <v>387</v>
      </c>
    </row>
    <row r="655" spans="1:11" x14ac:dyDescent="0.2">
      <c r="A655" s="2" t="s">
        <v>388</v>
      </c>
    </row>
    <row r="657" spans="1:11" x14ac:dyDescent="0.2">
      <c r="A657" s="4" t="s">
        <v>389</v>
      </c>
    </row>
    <row r="658" spans="1:11" x14ac:dyDescent="0.2">
      <c r="A658" s="2" t="s">
        <v>390</v>
      </c>
    </row>
    <row r="659" spans="1:11" x14ac:dyDescent="0.2">
      <c r="A659" s="2" t="s">
        <v>391</v>
      </c>
    </row>
    <row r="660" spans="1:11" x14ac:dyDescent="0.2">
      <c r="A660" s="4"/>
    </row>
    <row r="661" spans="1:11" x14ac:dyDescent="0.2">
      <c r="A661" s="4" t="s">
        <v>392</v>
      </c>
    </row>
    <row r="662" spans="1:11" x14ac:dyDescent="0.2">
      <c r="A662" s="2" t="s">
        <v>393</v>
      </c>
    </row>
    <row r="666" spans="1:11" x14ac:dyDescent="0.2">
      <c r="A666" s="39"/>
      <c r="B666" s="40"/>
      <c r="C666" s="41"/>
      <c r="D666" s="41"/>
      <c r="E666" s="41"/>
      <c r="F666" s="41"/>
      <c r="G666" s="41"/>
      <c r="H666" s="41"/>
      <c r="I666" s="41"/>
      <c r="J666" s="42"/>
      <c r="K666" s="43"/>
    </row>
  </sheetData>
  <sheetProtection selectLockedCells="1" selectUnlockedCells="1"/>
  <pageMargins left="0.59027777777777779" right="0.59027777777777779" top="0.59027777777777779" bottom="0.59027777777777779" header="0.51180555555555551" footer="0.51180555555555551"/>
  <pageSetup paperSize="9" firstPageNumber="0" orientation="portrait" horizontalDpi="300" verticalDpi="300" r:id="rId1"/>
  <headerFooter alignWithMargins="0"/>
  <rowBreaks count="4" manualBreakCount="4">
    <brk id="62" max="16383" man="1"/>
    <brk id="145" max="16383" man="1"/>
    <brk id="220" max="16383" man="1"/>
    <brk id="3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46"/>
  <sheetViews>
    <sheetView workbookViewId="0">
      <selection activeCell="M26" sqref="M26"/>
    </sheetView>
  </sheetViews>
  <sheetFormatPr defaultColWidth="11.42578125" defaultRowHeight="12.75" x14ac:dyDescent="0.2"/>
  <cols>
    <col min="1" max="1" width="10.42578125" style="1" customWidth="1"/>
    <col min="2" max="2" width="17.7109375" style="1" customWidth="1"/>
    <col min="3" max="3" width="6.28515625" customWidth="1"/>
    <col min="4" max="4" width="6.7109375" customWidth="1"/>
    <col min="5" max="5" width="5.85546875" customWidth="1"/>
    <col min="6" max="6" width="6" customWidth="1"/>
    <col min="7" max="7" width="6.140625" customWidth="1"/>
    <col min="8" max="8" width="5.5703125" customWidth="1"/>
    <col min="9" max="9" width="5.85546875" style="211" customWidth="1"/>
    <col min="10" max="10" width="6" customWidth="1"/>
    <col min="11" max="11" width="6" style="4" customWidth="1"/>
  </cols>
  <sheetData>
    <row r="1" spans="1:11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</row>
    <row r="2" spans="1:11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</row>
    <row r="3" spans="1:11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</row>
    <row r="4" spans="1:11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</row>
    <row r="5" spans="1:11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</row>
    <row r="6" spans="1:1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</row>
    <row r="7" spans="1:11" x14ac:dyDescent="0.2">
      <c r="A7" s="116">
        <v>37399</v>
      </c>
      <c r="B7" s="53" t="s">
        <v>97</v>
      </c>
      <c r="C7" s="217">
        <v>2.8935185185185188E-3</v>
      </c>
      <c r="D7" s="217">
        <v>1.7824074074074072E-3</v>
      </c>
      <c r="E7" s="217">
        <v>2.0370370370370373E-3</v>
      </c>
      <c r="F7" s="217">
        <v>1.261574074074074E-3</v>
      </c>
      <c r="G7" s="217">
        <v>2.5694444444444445E-3</v>
      </c>
      <c r="H7" s="217">
        <v>2.8240740740740739E-3</v>
      </c>
      <c r="I7" s="217">
        <v>3.4606481481481485E-3</v>
      </c>
      <c r="J7" s="36">
        <f t="shared" ref="J7:J35" si="0">SUM(C7:I7)</f>
        <v>1.6828703703703707E-2</v>
      </c>
      <c r="K7" s="35"/>
    </row>
    <row r="8" spans="1:11" x14ac:dyDescent="0.2">
      <c r="A8" s="116">
        <v>37497</v>
      </c>
      <c r="B8" s="53" t="s">
        <v>97</v>
      </c>
      <c r="C8" s="217">
        <v>2.6967592592592594E-3</v>
      </c>
      <c r="D8" s="217">
        <v>1.689814814814815E-3</v>
      </c>
      <c r="E8" s="217">
        <v>1.9212962962962962E-3</v>
      </c>
      <c r="F8" s="217">
        <v>1.1689814814814816E-3</v>
      </c>
      <c r="G8" s="217">
        <v>2.4768518518518516E-3</v>
      </c>
      <c r="H8" s="217">
        <v>2.6504629629629625E-3</v>
      </c>
      <c r="I8" s="217">
        <v>3.3101851851851851E-3</v>
      </c>
      <c r="J8" s="36">
        <f t="shared" si="0"/>
        <v>1.5914351851851853E-2</v>
      </c>
      <c r="K8" s="35"/>
    </row>
    <row r="9" spans="1:11" x14ac:dyDescent="0.2">
      <c r="A9" s="116">
        <v>37399</v>
      </c>
      <c r="B9" s="53" t="s">
        <v>34</v>
      </c>
      <c r="C9" s="54">
        <v>2.4652777777777776E-3</v>
      </c>
      <c r="D9" s="217">
        <v>1.6319444444444445E-3</v>
      </c>
      <c r="E9" s="217">
        <v>1.8749999999999999E-3</v>
      </c>
      <c r="F9" s="54">
        <v>1.0532407407407407E-3</v>
      </c>
      <c r="G9" s="217">
        <v>2.4074074074074076E-3</v>
      </c>
      <c r="H9" s="217">
        <v>2.5231481481481481E-3</v>
      </c>
      <c r="I9" s="217">
        <v>3.2870370370370367E-3</v>
      </c>
      <c r="J9" s="36">
        <f t="shared" si="0"/>
        <v>1.5243055555555555E-2</v>
      </c>
      <c r="K9" s="35"/>
    </row>
    <row r="10" spans="1:11" x14ac:dyDescent="0.2">
      <c r="A10" s="116">
        <v>37497</v>
      </c>
      <c r="B10" s="53" t="s">
        <v>34</v>
      </c>
      <c r="C10" s="54">
        <v>2.5694444444444445E-3</v>
      </c>
      <c r="D10" s="54">
        <v>1.6435185185185183E-3</v>
      </c>
      <c r="E10" s="54">
        <v>1.8171296296296297E-3</v>
      </c>
      <c r="F10" s="54">
        <v>1.0763888888888889E-3</v>
      </c>
      <c r="G10" s="54">
        <v>2.3958333333333336E-3</v>
      </c>
      <c r="H10" s="54">
        <v>2.5810185185185185E-3</v>
      </c>
      <c r="I10" s="54">
        <v>3.2291666666666666E-3</v>
      </c>
      <c r="J10" s="36">
        <f t="shared" si="0"/>
        <v>1.53125E-2</v>
      </c>
      <c r="K10" s="35"/>
    </row>
    <row r="11" spans="1:11" x14ac:dyDescent="0.2">
      <c r="A11" s="116">
        <v>37399</v>
      </c>
      <c r="B11" s="60" t="s">
        <v>65</v>
      </c>
      <c r="C11" s="62">
        <v>2.5000000000000001E-3</v>
      </c>
      <c r="D11" s="62">
        <v>1.5277777777777779E-3</v>
      </c>
      <c r="E11" s="62">
        <v>1.7245370370370372E-3</v>
      </c>
      <c r="F11" s="62">
        <v>1.1111111111111111E-3</v>
      </c>
      <c r="G11" s="62">
        <v>2.0138888888888888E-3</v>
      </c>
      <c r="H11" s="62">
        <v>2.3958333333333336E-3</v>
      </c>
      <c r="I11" s="62">
        <v>3.0208333333333333E-3</v>
      </c>
      <c r="J11" s="76">
        <f t="shared" si="0"/>
        <v>1.4293981481481482E-2</v>
      </c>
      <c r="K11" s="35"/>
    </row>
    <row r="12" spans="1:11" x14ac:dyDescent="0.2">
      <c r="A12" s="116">
        <v>37497</v>
      </c>
      <c r="B12" s="60" t="s">
        <v>65</v>
      </c>
      <c r="C12" s="62">
        <v>2.4074074074074076E-3</v>
      </c>
      <c r="D12" s="62">
        <v>1.4814814814814814E-3</v>
      </c>
      <c r="E12" s="62">
        <v>1.7013888888888892E-3</v>
      </c>
      <c r="F12" s="62">
        <v>1.0648148148148147E-3</v>
      </c>
      <c r="G12" s="62">
        <v>1.8981481481481482E-3</v>
      </c>
      <c r="H12" s="62">
        <v>2.3495370370370371E-3</v>
      </c>
      <c r="I12" s="62">
        <v>2.9976851851851848E-3</v>
      </c>
      <c r="J12" s="76">
        <f t="shared" si="0"/>
        <v>1.3900462962962963E-2</v>
      </c>
      <c r="K12" s="35"/>
    </row>
    <row r="13" spans="1:11" x14ac:dyDescent="0.2">
      <c r="A13" s="116">
        <v>37497</v>
      </c>
      <c r="B13" s="60" t="s">
        <v>48</v>
      </c>
      <c r="C13" s="62">
        <v>2.4189814814814816E-3</v>
      </c>
      <c r="D13" s="62">
        <v>1.4351851851851854E-3</v>
      </c>
      <c r="E13" s="62">
        <v>1.7592592592592592E-3</v>
      </c>
      <c r="F13" s="62">
        <v>1.1111111111111111E-3</v>
      </c>
      <c r="G13" s="62">
        <v>2.0138888888888888E-3</v>
      </c>
      <c r="H13" s="62">
        <v>2.4074074074074076E-3</v>
      </c>
      <c r="I13" s="62">
        <v>3.1712962962962958E-3</v>
      </c>
      <c r="J13" s="76">
        <f t="shared" si="0"/>
        <v>1.4317129629629629E-2</v>
      </c>
      <c r="K13" s="35"/>
    </row>
    <row r="14" spans="1:11" x14ac:dyDescent="0.2">
      <c r="A14" s="116">
        <v>37497</v>
      </c>
      <c r="B14" s="60" t="s">
        <v>50</v>
      </c>
      <c r="C14" s="62">
        <v>2.5925925925925925E-3</v>
      </c>
      <c r="D14" s="62">
        <v>1.6435185185185183E-3</v>
      </c>
      <c r="E14" s="62">
        <v>1.8634259259259261E-3</v>
      </c>
      <c r="F14" s="62">
        <v>1.0763888888888889E-3</v>
      </c>
      <c r="G14" s="62">
        <v>2.2453703703703702E-3</v>
      </c>
      <c r="H14" s="62">
        <v>2.5462962962962961E-3</v>
      </c>
      <c r="I14" s="62">
        <v>3.2291666666666666E-3</v>
      </c>
      <c r="J14" s="76">
        <f t="shared" si="0"/>
        <v>1.5196759259259259E-2</v>
      </c>
      <c r="K14" s="35"/>
    </row>
    <row r="15" spans="1:11" x14ac:dyDescent="0.2">
      <c r="A15" s="116">
        <v>37399</v>
      </c>
      <c r="B15" s="53" t="s">
        <v>242</v>
      </c>
      <c r="C15" s="217">
        <v>2.8124999999999999E-3</v>
      </c>
      <c r="D15" s="217">
        <v>2.0254629629629629E-3</v>
      </c>
      <c r="E15" s="217">
        <v>3.2754629629629631E-3</v>
      </c>
      <c r="F15" s="217"/>
      <c r="G15" s="217">
        <v>2.8472222222222219E-3</v>
      </c>
      <c r="H15" s="217">
        <v>2.9166666666666668E-3</v>
      </c>
      <c r="I15" s="217">
        <v>3.9583333333333337E-3</v>
      </c>
      <c r="J15" s="36">
        <f t="shared" si="0"/>
        <v>1.7835648148148146E-2</v>
      </c>
      <c r="K15" s="35"/>
    </row>
    <row r="16" spans="1:11" x14ac:dyDescent="0.2">
      <c r="A16" s="218">
        <v>37497</v>
      </c>
      <c r="B16" s="53" t="s">
        <v>242</v>
      </c>
      <c r="C16" s="217">
        <v>2.6504629629629625E-3</v>
      </c>
      <c r="D16" s="217">
        <v>1.9212962962962962E-3</v>
      </c>
      <c r="E16" s="217">
        <v>1.8518518518518517E-3</v>
      </c>
      <c r="F16" s="217">
        <v>1.1921296296296296E-3</v>
      </c>
      <c r="G16" s="217">
        <v>2.4421296296296296E-3</v>
      </c>
      <c r="H16" s="217">
        <v>2.5694444444444445E-3</v>
      </c>
      <c r="I16" s="217">
        <v>3.3912037037037036E-3</v>
      </c>
      <c r="J16" s="36">
        <f t="shared" si="0"/>
        <v>1.6018518518518515E-2</v>
      </c>
      <c r="K16" s="35"/>
    </row>
    <row r="17" spans="1:11" x14ac:dyDescent="0.2">
      <c r="A17" s="219">
        <v>37399</v>
      </c>
      <c r="B17" s="150" t="s">
        <v>220</v>
      </c>
      <c r="C17" s="217">
        <v>2.3263888888888887E-3</v>
      </c>
      <c r="D17" s="217">
        <v>1.4351851851851854E-3</v>
      </c>
      <c r="E17" s="54">
        <v>1.6087962962962963E-3</v>
      </c>
      <c r="F17" s="54">
        <v>1.0185185185185186E-3</v>
      </c>
      <c r="G17" s="54">
        <v>1.8634259259259261E-3</v>
      </c>
      <c r="H17" s="217">
        <v>2.2106481481481478E-3</v>
      </c>
      <c r="I17" s="217">
        <v>2.9282407407407412E-3</v>
      </c>
      <c r="J17" s="36">
        <f t="shared" si="0"/>
        <v>1.3391203703703704E-2</v>
      </c>
      <c r="K17" s="35"/>
    </row>
    <row r="18" spans="1:11" x14ac:dyDescent="0.2">
      <c r="A18" s="220"/>
      <c r="B18" s="221"/>
      <c r="C18" s="217">
        <v>2.4652777777777776E-3</v>
      </c>
      <c r="D18" s="217">
        <v>1.5046296296296294E-3</v>
      </c>
      <c r="E18" s="217">
        <v>1.689814814814815E-3</v>
      </c>
      <c r="F18" s="217">
        <v>1.0185185185185186E-3</v>
      </c>
      <c r="G18" s="217">
        <v>2.0254629629629629E-3</v>
      </c>
      <c r="H18" s="217">
        <v>2.2569444444444447E-3</v>
      </c>
      <c r="I18" s="217">
        <v>2.9629629629629628E-3</v>
      </c>
      <c r="J18" s="36">
        <f t="shared" si="0"/>
        <v>1.3923611111111111E-2</v>
      </c>
      <c r="K18" s="36">
        <f>SUM(J17+J18)</f>
        <v>2.7314814814814813E-2</v>
      </c>
    </row>
    <row r="19" spans="1:11" x14ac:dyDescent="0.2">
      <c r="A19" s="219">
        <v>37497</v>
      </c>
      <c r="B19" s="150" t="s">
        <v>220</v>
      </c>
      <c r="C19" s="217">
        <v>2.2685185185185182E-3</v>
      </c>
      <c r="D19" s="217">
        <v>1.3541666666666667E-3</v>
      </c>
      <c r="E19" s="217">
        <v>1.5740740740740741E-3</v>
      </c>
      <c r="F19" s="217">
        <v>9.9537037037037042E-4</v>
      </c>
      <c r="G19" s="217">
        <v>1.8287037037037037E-3</v>
      </c>
      <c r="H19" s="217">
        <v>2.1759259259259258E-3</v>
      </c>
      <c r="I19" s="217">
        <v>2.8124999999999999E-3</v>
      </c>
      <c r="J19" s="36">
        <f t="shared" si="0"/>
        <v>1.3009259259259259E-2</v>
      </c>
      <c r="K19" s="36"/>
    </row>
    <row r="20" spans="1:11" x14ac:dyDescent="0.2">
      <c r="A20" s="77"/>
      <c r="B20" s="221"/>
      <c r="C20" s="217">
        <v>2.4074074074074076E-3</v>
      </c>
      <c r="D20" s="217">
        <v>1.4699074074074074E-3</v>
      </c>
      <c r="E20" s="217">
        <v>1.6319444444444445E-3</v>
      </c>
      <c r="F20" s="217">
        <v>1.0185185185185186E-3</v>
      </c>
      <c r="G20" s="217">
        <v>1.8981481481481482E-3</v>
      </c>
      <c r="H20" s="217">
        <v>2.2222222222222222E-3</v>
      </c>
      <c r="I20" s="217">
        <v>2.8587962962962963E-3</v>
      </c>
      <c r="J20" s="36">
        <f t="shared" si="0"/>
        <v>1.3506944444444446E-2</v>
      </c>
      <c r="K20" s="36">
        <f>SUM(J20+J19)</f>
        <v>2.6516203703703705E-2</v>
      </c>
    </row>
    <row r="21" spans="1:11" x14ac:dyDescent="0.2">
      <c r="A21" s="219">
        <v>37399</v>
      </c>
      <c r="B21" s="150" t="s">
        <v>229</v>
      </c>
      <c r="C21" s="217">
        <v>2.6504629629629625E-3</v>
      </c>
      <c r="D21" s="217">
        <v>1.6435185185185183E-3</v>
      </c>
      <c r="E21" s="217">
        <v>1.9097222222222222E-3</v>
      </c>
      <c r="F21" s="217">
        <v>1.2037037037037038E-3</v>
      </c>
      <c r="G21" s="217">
        <v>2.2222222222222222E-3</v>
      </c>
      <c r="H21" s="217">
        <v>2.6504629629629625E-3</v>
      </c>
      <c r="I21" s="217">
        <v>3.5185185185185185E-3</v>
      </c>
      <c r="J21" s="36">
        <f t="shared" si="0"/>
        <v>1.579861111111111E-2</v>
      </c>
      <c r="K21" s="35"/>
    </row>
    <row r="22" spans="1:11" x14ac:dyDescent="0.2">
      <c r="A22" s="220"/>
      <c r="B22" s="221"/>
      <c r="C22" s="217">
        <v>2.9050925925925928E-3</v>
      </c>
      <c r="D22" s="217">
        <v>1.8287037037037037E-3</v>
      </c>
      <c r="E22" s="217">
        <v>1.9675925925925928E-3</v>
      </c>
      <c r="F22" s="217">
        <v>1.2847222222222223E-3</v>
      </c>
      <c r="G22" s="217">
        <v>2.4305555555555556E-3</v>
      </c>
      <c r="H22" s="217">
        <v>2.6620370370370374E-3</v>
      </c>
      <c r="I22" s="217">
        <v>3.6111111111111114E-3</v>
      </c>
      <c r="J22" s="36">
        <f t="shared" si="0"/>
        <v>1.6689814814814817E-2</v>
      </c>
      <c r="K22" s="36">
        <f>SUM(J21+J22)</f>
        <v>3.2488425925925928E-2</v>
      </c>
    </row>
    <row r="23" spans="1:11" x14ac:dyDescent="0.2">
      <c r="A23" s="219">
        <v>37497</v>
      </c>
      <c r="B23" s="150" t="s">
        <v>229</v>
      </c>
      <c r="C23" s="217">
        <v>2.6620370370370374E-3</v>
      </c>
      <c r="D23" s="217">
        <v>1.6203703703703703E-3</v>
      </c>
      <c r="E23" s="217">
        <v>1.8518518518518517E-3</v>
      </c>
      <c r="F23" s="217">
        <v>1.2152777777777778E-3</v>
      </c>
      <c r="G23" s="217">
        <v>2.1643518518518518E-3</v>
      </c>
      <c r="H23" s="217">
        <v>2.615740740740741E-3</v>
      </c>
      <c r="I23" s="217">
        <v>3.3564814814814811E-3</v>
      </c>
      <c r="J23" s="36">
        <f t="shared" si="0"/>
        <v>1.5486111111111112E-2</v>
      </c>
      <c r="K23" s="36"/>
    </row>
    <row r="24" spans="1:11" x14ac:dyDescent="0.2">
      <c r="A24" s="77"/>
      <c r="B24" s="221"/>
      <c r="C24" s="217">
        <v>2.7893518518518519E-3</v>
      </c>
      <c r="D24" s="217">
        <v>1.7592592592592592E-3</v>
      </c>
      <c r="E24" s="217">
        <v>1.8981481481481482E-3</v>
      </c>
      <c r="F24" s="217">
        <v>1.2152777777777778E-3</v>
      </c>
      <c r="G24" s="217">
        <v>2.2685185185185182E-3</v>
      </c>
      <c r="H24" s="217">
        <v>2.615740740740741E-3</v>
      </c>
      <c r="I24" s="217">
        <v>3.3101851851851851E-3</v>
      </c>
      <c r="J24" s="36">
        <f t="shared" si="0"/>
        <v>1.5856481481481482E-2</v>
      </c>
      <c r="K24" s="36">
        <f>SUM(J23+J24)</f>
        <v>3.1342592592592596E-2</v>
      </c>
    </row>
    <row r="25" spans="1:11" x14ac:dyDescent="0.2">
      <c r="A25" s="219">
        <v>37399</v>
      </c>
      <c r="B25" s="150" t="s">
        <v>130</v>
      </c>
      <c r="C25" s="217">
        <v>2.4189814814814816E-3</v>
      </c>
      <c r="D25" s="217">
        <v>1.4699074074074074E-3</v>
      </c>
      <c r="E25" s="217">
        <v>1.736111111111111E-3</v>
      </c>
      <c r="F25" s="217">
        <v>1.1111111111111111E-3</v>
      </c>
      <c r="G25" s="217">
        <v>1.9444444444444442E-3</v>
      </c>
      <c r="H25" s="217">
        <v>2.3726851851851851E-3</v>
      </c>
      <c r="I25" s="217">
        <v>3.0671296296296297E-3</v>
      </c>
      <c r="J25" s="36">
        <f t="shared" si="0"/>
        <v>1.4120370370370372E-2</v>
      </c>
      <c r="K25" s="35"/>
    </row>
    <row r="26" spans="1:11" x14ac:dyDescent="0.2">
      <c r="A26" s="220"/>
      <c r="B26" s="221"/>
      <c r="C26" s="217">
        <v>2.6967592592592594E-3</v>
      </c>
      <c r="D26" s="217">
        <v>1.4930555555555556E-3</v>
      </c>
      <c r="E26" s="217">
        <v>1.8287037037037037E-3</v>
      </c>
      <c r="F26" s="217">
        <v>1.1226851851851851E-3</v>
      </c>
      <c r="G26" s="217">
        <v>2.1759259259259258E-3</v>
      </c>
      <c r="H26" s="217">
        <v>2.3263888888888887E-3</v>
      </c>
      <c r="I26" s="217">
        <v>3.0092592592592588E-3</v>
      </c>
      <c r="J26" s="36">
        <f t="shared" si="0"/>
        <v>1.4652777777777777E-2</v>
      </c>
      <c r="K26" s="36">
        <f>SUM(J25+J26)</f>
        <v>2.8773148148148148E-2</v>
      </c>
    </row>
    <row r="27" spans="1:11" x14ac:dyDescent="0.2">
      <c r="A27" s="220">
        <v>37497</v>
      </c>
      <c r="B27" s="221" t="s">
        <v>130</v>
      </c>
      <c r="C27" s="217">
        <v>2.2916666666666667E-3</v>
      </c>
      <c r="D27" s="217">
        <v>1.4351851851851854E-3</v>
      </c>
      <c r="E27" s="217">
        <v>1.6550925925925926E-3</v>
      </c>
      <c r="F27" s="217">
        <v>1.0300925925925926E-3</v>
      </c>
      <c r="G27" s="217">
        <v>1.8865740740740742E-3</v>
      </c>
      <c r="H27" s="217">
        <v>2.2453703703703702E-3</v>
      </c>
      <c r="I27" s="217">
        <v>2.8124999999999999E-3</v>
      </c>
      <c r="J27" s="36">
        <f t="shared" si="0"/>
        <v>1.335648148148148E-2</v>
      </c>
      <c r="K27" s="36"/>
    </row>
    <row r="28" spans="1:11" x14ac:dyDescent="0.2">
      <c r="A28" s="220">
        <v>37497</v>
      </c>
      <c r="B28" s="221" t="s">
        <v>275</v>
      </c>
      <c r="C28" s="217">
        <v>2.3842592592592591E-3</v>
      </c>
      <c r="D28" s="217">
        <v>1.6203703703703703E-3</v>
      </c>
      <c r="E28" s="217">
        <v>1.7708333333333332E-3</v>
      </c>
      <c r="F28" s="217">
        <v>9.7222222222222209E-4</v>
      </c>
      <c r="G28" s="217">
        <v>2.3263888888888887E-3</v>
      </c>
      <c r="H28" s="217">
        <v>2.5000000000000001E-3</v>
      </c>
      <c r="I28" s="217">
        <v>3.1944444444444442E-3</v>
      </c>
      <c r="J28" s="36">
        <f t="shared" si="0"/>
        <v>1.4768518518518519E-2</v>
      </c>
      <c r="K28" s="36"/>
    </row>
    <row r="29" spans="1:11" x14ac:dyDescent="0.2">
      <c r="A29" s="220">
        <v>37497</v>
      </c>
      <c r="B29" s="221" t="s">
        <v>260</v>
      </c>
      <c r="C29" s="217">
        <v>2.3842592592592591E-3</v>
      </c>
      <c r="D29" s="217">
        <v>1.5046296296296294E-3</v>
      </c>
      <c r="E29" s="217">
        <v>1.689814814814815E-3</v>
      </c>
      <c r="F29" s="217">
        <v>1.0069444444444444E-3</v>
      </c>
      <c r="G29" s="217">
        <v>2.1527777777777778E-3</v>
      </c>
      <c r="H29" s="217">
        <v>2.3495370370370371E-3</v>
      </c>
      <c r="I29" s="217">
        <v>2.9282407407407412E-3</v>
      </c>
      <c r="J29" s="36">
        <f t="shared" si="0"/>
        <v>1.4016203703703704E-2</v>
      </c>
      <c r="K29" s="36"/>
    </row>
    <row r="30" spans="1:11" x14ac:dyDescent="0.2">
      <c r="A30" s="220">
        <v>37497</v>
      </c>
      <c r="B30" s="221" t="s">
        <v>295</v>
      </c>
      <c r="C30" s="217">
        <v>2.2916666666666667E-3</v>
      </c>
      <c r="D30" s="217">
        <v>1.5740740740740741E-3</v>
      </c>
      <c r="E30" s="217">
        <v>1.7245370370370372E-3</v>
      </c>
      <c r="F30" s="217">
        <v>9.8379629629629642E-4</v>
      </c>
      <c r="G30" s="217">
        <v>2.1412037037037038E-3</v>
      </c>
      <c r="H30" s="217">
        <v>2.3842592592592591E-3</v>
      </c>
      <c r="I30" s="217">
        <v>3.1018518518518522E-3</v>
      </c>
      <c r="J30" s="36">
        <f t="shared" si="0"/>
        <v>1.420138888888889E-2</v>
      </c>
      <c r="K30" s="36"/>
    </row>
    <row r="31" spans="1:11" x14ac:dyDescent="0.2">
      <c r="A31" s="220" t="s">
        <v>394</v>
      </c>
      <c r="B31" s="221" t="s">
        <v>168</v>
      </c>
      <c r="C31" s="217">
        <v>2.4768518518518516E-3</v>
      </c>
      <c r="D31" s="217">
        <v>1.6666666666666668E-3</v>
      </c>
      <c r="E31" s="217">
        <v>1.7824074074074072E-3</v>
      </c>
      <c r="F31" s="217">
        <v>1.1111111111111111E-3</v>
      </c>
      <c r="G31" s="217">
        <v>2.4652777777777776E-3</v>
      </c>
      <c r="H31" s="217">
        <v>2.6620370370370374E-3</v>
      </c>
      <c r="I31" s="217">
        <v>3.37962962962963E-3</v>
      </c>
      <c r="J31" s="36">
        <f t="shared" si="0"/>
        <v>1.5543981481481482E-2</v>
      </c>
      <c r="K31" s="36"/>
    </row>
    <row r="32" spans="1:11" x14ac:dyDescent="0.2">
      <c r="A32" s="220">
        <v>37497</v>
      </c>
      <c r="B32" s="221" t="s">
        <v>289</v>
      </c>
      <c r="C32" s="217">
        <v>2.1180555555555553E-3</v>
      </c>
      <c r="D32" s="217">
        <v>1.2731481481481483E-3</v>
      </c>
      <c r="E32" s="217">
        <v>1.4467592592592594E-3</v>
      </c>
      <c r="F32" s="217">
        <v>8.9120370370370362E-4</v>
      </c>
      <c r="G32" s="217">
        <v>1.7245370370370372E-3</v>
      </c>
      <c r="H32" s="217">
        <v>2.0486111111111113E-3</v>
      </c>
      <c r="I32" s="217">
        <v>2.5810185185185185E-3</v>
      </c>
      <c r="J32" s="36">
        <f t="shared" si="0"/>
        <v>1.2083333333333335E-2</v>
      </c>
      <c r="K32" s="36"/>
    </row>
    <row r="33" spans="1:11" x14ac:dyDescent="0.2">
      <c r="A33" s="220"/>
      <c r="B33" s="221"/>
      <c r="C33" s="217">
        <v>2.2916666666666667E-3</v>
      </c>
      <c r="D33" s="217">
        <v>1.4467592592592594E-3</v>
      </c>
      <c r="E33" s="217">
        <v>1.5856481481481479E-3</v>
      </c>
      <c r="F33" s="217">
        <v>9.1435185185185185E-4</v>
      </c>
      <c r="G33" s="217">
        <v>1.8171296296296297E-3</v>
      </c>
      <c r="H33" s="217">
        <v>2.1296296296296298E-3</v>
      </c>
      <c r="I33" s="217">
        <v>2.5925925925925925E-3</v>
      </c>
      <c r="J33" s="36">
        <f t="shared" si="0"/>
        <v>1.2777777777777779E-2</v>
      </c>
      <c r="K33" s="36">
        <f>SUM(J33+J32)</f>
        <v>2.4861111111111112E-2</v>
      </c>
    </row>
    <row r="34" spans="1:11" x14ac:dyDescent="0.2">
      <c r="A34" s="220">
        <v>37497</v>
      </c>
      <c r="B34" s="221" t="s">
        <v>307</v>
      </c>
      <c r="C34" s="217">
        <v>2.2337962962962967E-3</v>
      </c>
      <c r="D34" s="217">
        <v>1.3888888888888889E-3</v>
      </c>
      <c r="E34" s="217">
        <v>1.5856481481481479E-3</v>
      </c>
      <c r="F34" s="217">
        <v>9.4907407407407408E-4</v>
      </c>
      <c r="G34" s="217">
        <v>1.712962962962963E-3</v>
      </c>
      <c r="H34" s="217">
        <v>2.1643518518518518E-3</v>
      </c>
      <c r="I34" s="217">
        <v>2.7430555555555559E-3</v>
      </c>
      <c r="J34" s="36">
        <f t="shared" si="0"/>
        <v>1.2777777777777779E-2</v>
      </c>
      <c r="K34" s="36"/>
    </row>
    <row r="35" spans="1:11" x14ac:dyDescent="0.2">
      <c r="A35" s="220"/>
      <c r="B35" s="221"/>
      <c r="C35" s="217">
        <v>2.3379629629629631E-3</v>
      </c>
      <c r="D35" s="217">
        <v>1.4467592592592594E-3</v>
      </c>
      <c r="E35" s="217">
        <v>1.8634259259259261E-3</v>
      </c>
      <c r="F35" s="217">
        <v>8.7962962962962962E-4</v>
      </c>
      <c r="G35" s="217">
        <v>1.7245370370370372E-3</v>
      </c>
      <c r="H35" s="217">
        <v>2.2106481481481478E-3</v>
      </c>
      <c r="I35" s="217">
        <v>2.685185185185185E-3</v>
      </c>
      <c r="J35" s="36">
        <f t="shared" si="0"/>
        <v>1.3148148148148147E-2</v>
      </c>
      <c r="K35" s="36">
        <f>SUM(J35+J34)</f>
        <v>2.5925925925925925E-2</v>
      </c>
    </row>
    <row r="36" spans="1:11" x14ac:dyDescent="0.2">
      <c r="C36" s="211"/>
      <c r="D36" s="211"/>
      <c r="E36" s="211"/>
      <c r="F36" s="211"/>
      <c r="G36" s="211"/>
      <c r="H36" s="211"/>
      <c r="J36" s="211"/>
    </row>
    <row r="37" spans="1:11" x14ac:dyDescent="0.2">
      <c r="A37" s="1" t="s">
        <v>395</v>
      </c>
      <c r="C37" s="211"/>
      <c r="D37" s="211"/>
      <c r="E37" s="211"/>
      <c r="F37" s="211"/>
      <c r="G37" s="211"/>
      <c r="H37" s="211"/>
      <c r="J37" s="211"/>
    </row>
    <row r="38" spans="1:11" x14ac:dyDescent="0.2">
      <c r="A38" s="1" t="s">
        <v>350</v>
      </c>
      <c r="C38" s="211"/>
      <c r="D38" s="211"/>
      <c r="E38" s="211"/>
      <c r="F38" s="211"/>
      <c r="G38" s="211"/>
      <c r="H38" s="211"/>
      <c r="J38" s="211"/>
    </row>
    <row r="39" spans="1:11" x14ac:dyDescent="0.2">
      <c r="A39" s="1" t="s">
        <v>351</v>
      </c>
      <c r="C39" s="211"/>
      <c r="D39" s="211"/>
      <c r="E39" s="211"/>
      <c r="F39" s="211"/>
      <c r="G39" s="211"/>
      <c r="H39" s="211"/>
      <c r="J39" s="211"/>
    </row>
    <row r="40" spans="1:11" x14ac:dyDescent="0.2">
      <c r="A40" s="1" t="s">
        <v>352</v>
      </c>
    </row>
    <row r="41" spans="1:11" x14ac:dyDescent="0.2">
      <c r="A41" s="1" t="s">
        <v>313</v>
      </c>
    </row>
    <row r="43" spans="1:11" x14ac:dyDescent="0.2">
      <c r="A43" s="1" t="s">
        <v>396</v>
      </c>
    </row>
    <row r="44" spans="1:11" x14ac:dyDescent="0.2">
      <c r="A44" s="1" t="s">
        <v>346</v>
      </c>
    </row>
    <row r="45" spans="1:11" x14ac:dyDescent="0.2">
      <c r="A45" s="1" t="s">
        <v>347</v>
      </c>
      <c r="C45" s="211"/>
      <c r="D45" s="211"/>
      <c r="E45" s="211"/>
      <c r="F45" s="211"/>
      <c r="G45" s="211"/>
      <c r="H45" s="211"/>
      <c r="J45" s="211"/>
    </row>
    <row r="46" spans="1:11" x14ac:dyDescent="0.2">
      <c r="A46" s="1" t="s">
        <v>348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1"/>
  <sheetViews>
    <sheetView workbookViewId="0">
      <selection activeCell="B45" sqref="B45"/>
    </sheetView>
  </sheetViews>
  <sheetFormatPr defaultColWidth="11.42578125" defaultRowHeight="12.75" x14ac:dyDescent="0.2"/>
  <cols>
    <col min="1" max="1" width="10.140625" style="1" customWidth="1"/>
    <col min="2" max="2" width="21.42578125" style="1" customWidth="1"/>
    <col min="3" max="3" width="6.28515625" customWidth="1"/>
    <col min="4" max="4" width="6.7109375" customWidth="1"/>
    <col min="5" max="5" width="5.85546875" customWidth="1"/>
    <col min="6" max="6" width="6" customWidth="1"/>
    <col min="7" max="7" width="6.140625" customWidth="1"/>
    <col min="8" max="8" width="5.5703125" customWidth="1"/>
    <col min="9" max="9" width="5.85546875" style="211" customWidth="1"/>
    <col min="10" max="10" width="6" customWidth="1"/>
    <col min="11" max="11" width="6" style="4" customWidth="1"/>
  </cols>
  <sheetData>
    <row r="1" spans="1:11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</row>
    <row r="2" spans="1:11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</row>
    <row r="3" spans="1:11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</row>
    <row r="4" spans="1:11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</row>
    <row r="5" spans="1:11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</row>
    <row r="6" spans="1:1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</row>
    <row r="7" spans="1:11" x14ac:dyDescent="0.2">
      <c r="A7" s="116">
        <v>37399</v>
      </c>
      <c r="B7" s="53" t="s">
        <v>97</v>
      </c>
      <c r="C7" s="217">
        <v>2.8935185185185188E-3</v>
      </c>
      <c r="D7" s="217">
        <v>1.7824074074074072E-3</v>
      </c>
      <c r="E7" s="217">
        <v>2.0370370370370373E-3</v>
      </c>
      <c r="F7" s="217">
        <v>1.261574074074074E-3</v>
      </c>
      <c r="G7" s="217">
        <v>2.5694444444444445E-3</v>
      </c>
      <c r="H7" s="217">
        <v>2.8240740740740739E-3</v>
      </c>
      <c r="I7" s="217">
        <v>3.4606481481481485E-3</v>
      </c>
      <c r="J7" s="36">
        <f t="shared" ref="J7:J12" si="0">SUM(C7:I7)</f>
        <v>1.6828703703703707E-2</v>
      </c>
      <c r="K7" s="35"/>
    </row>
    <row r="8" spans="1:11" x14ac:dyDescent="0.2">
      <c r="A8" s="116">
        <v>37399</v>
      </c>
      <c r="B8" s="53" t="s">
        <v>34</v>
      </c>
      <c r="C8" s="222">
        <v>2.4652777777777776E-3</v>
      </c>
      <c r="D8" s="217">
        <v>1.6319444444444445E-3</v>
      </c>
      <c r="E8" s="217">
        <v>1.8749999999999999E-3</v>
      </c>
      <c r="F8" s="222">
        <v>1.0532407407407407E-3</v>
      </c>
      <c r="G8" s="217">
        <v>2.4074074074074076E-3</v>
      </c>
      <c r="H8" s="217">
        <v>2.5231481481481481E-3</v>
      </c>
      <c r="I8" s="217">
        <v>3.2870370370370367E-3</v>
      </c>
      <c r="J8" s="36">
        <f t="shared" si="0"/>
        <v>1.5243055555555555E-2</v>
      </c>
      <c r="K8" s="35"/>
    </row>
    <row r="9" spans="1:11" x14ac:dyDescent="0.2">
      <c r="A9" s="116">
        <v>37399</v>
      </c>
      <c r="B9" s="53" t="s">
        <v>35</v>
      </c>
      <c r="C9" s="217">
        <v>2.8703703703703708E-3</v>
      </c>
      <c r="D9" s="217">
        <v>1.8402777777777777E-3</v>
      </c>
      <c r="E9" s="217">
        <v>2.2222222222222222E-3</v>
      </c>
      <c r="F9" s="217">
        <v>1.261574074074074E-3</v>
      </c>
      <c r="G9" s="217">
        <v>2.6504629629629625E-3</v>
      </c>
      <c r="H9" s="217">
        <v>2.8472222222222219E-3</v>
      </c>
      <c r="I9" s="217">
        <v>3.8541666666666668E-3</v>
      </c>
      <c r="J9" s="36">
        <f t="shared" si="0"/>
        <v>1.7546296296296296E-2</v>
      </c>
      <c r="K9" s="35"/>
    </row>
    <row r="10" spans="1:11" x14ac:dyDescent="0.2">
      <c r="A10" s="116">
        <v>37399</v>
      </c>
      <c r="B10" s="223" t="s">
        <v>65</v>
      </c>
      <c r="C10" s="224">
        <v>2.5000000000000001E-3</v>
      </c>
      <c r="D10" s="225">
        <v>1.5277777777777779E-3</v>
      </c>
      <c r="E10" s="225">
        <v>1.7245370370370372E-3</v>
      </c>
      <c r="F10" s="224">
        <v>1.1111111111111111E-3</v>
      </c>
      <c r="G10" s="225">
        <v>2.0138888888888888E-3</v>
      </c>
      <c r="H10" s="225">
        <v>2.3958333333333336E-3</v>
      </c>
      <c r="I10" s="225">
        <v>3.0208333333333333E-3</v>
      </c>
      <c r="J10" s="226">
        <f t="shared" si="0"/>
        <v>1.4293981481481482E-2</v>
      </c>
      <c r="K10" s="35"/>
    </row>
    <row r="11" spans="1:11" x14ac:dyDescent="0.2">
      <c r="A11" s="116">
        <v>37399</v>
      </c>
      <c r="B11" s="53" t="s">
        <v>242</v>
      </c>
      <c r="C11" s="217">
        <v>2.8124999999999999E-3</v>
      </c>
      <c r="D11" s="217">
        <v>2.0254629629629629E-3</v>
      </c>
      <c r="E11" s="217">
        <v>3.2754629629629631E-3</v>
      </c>
      <c r="F11" s="217"/>
      <c r="G11" s="217">
        <v>2.8472222222222219E-3</v>
      </c>
      <c r="H11" s="217">
        <v>2.9166666666666668E-3</v>
      </c>
      <c r="I11" s="217">
        <v>3.9583333333333337E-3</v>
      </c>
      <c r="J11" s="36">
        <f t="shared" si="0"/>
        <v>1.7835648148148146E-2</v>
      </c>
      <c r="K11" s="35"/>
    </row>
    <row r="12" spans="1:11" x14ac:dyDescent="0.2">
      <c r="A12" s="219">
        <v>37399</v>
      </c>
      <c r="B12" s="150" t="s">
        <v>162</v>
      </c>
      <c r="C12" s="217">
        <v>2.5347222222222221E-3</v>
      </c>
      <c r="D12" s="217">
        <v>1.6087962962962963E-3</v>
      </c>
      <c r="E12" s="217">
        <v>1.8055555555555557E-3</v>
      </c>
      <c r="F12" s="217">
        <v>1.1342592592592591E-3</v>
      </c>
      <c r="G12" s="217">
        <v>2.1643518518518518E-3</v>
      </c>
      <c r="H12" s="217">
        <v>2.5115740740740741E-3</v>
      </c>
      <c r="I12" s="217">
        <v>3.1944444444444442E-3</v>
      </c>
      <c r="J12" s="36">
        <f t="shared" si="0"/>
        <v>1.4953703703703703E-2</v>
      </c>
      <c r="K12" s="35"/>
    </row>
    <row r="13" spans="1:11" x14ac:dyDescent="0.2">
      <c r="A13" s="220"/>
      <c r="B13" s="221"/>
      <c r="C13" s="217">
        <v>3.0092592592592588E-3</v>
      </c>
      <c r="D13" s="217">
        <v>1.8518518518518517E-3</v>
      </c>
      <c r="E13" s="217">
        <v>2.1296296296296298E-3</v>
      </c>
      <c r="F13" s="217">
        <v>1.1921296296296296E-3</v>
      </c>
      <c r="G13" s="217">
        <v>2.488425925925926E-3</v>
      </c>
      <c r="H13" s="217"/>
      <c r="I13" s="217"/>
      <c r="J13" s="217"/>
      <c r="K13" s="35"/>
    </row>
    <row r="14" spans="1:11" x14ac:dyDescent="0.2">
      <c r="A14" s="219">
        <v>37399</v>
      </c>
      <c r="B14" s="227" t="s">
        <v>138</v>
      </c>
      <c r="C14" s="61">
        <v>2.2800925925925927E-3</v>
      </c>
      <c r="D14" s="61">
        <v>1.423611111111111E-3</v>
      </c>
      <c r="E14" s="228">
        <v>1.6319444444444445E-3</v>
      </c>
      <c r="F14" s="61">
        <v>9.8379629629629642E-4</v>
      </c>
      <c r="G14" s="228">
        <v>1.9328703703703704E-3</v>
      </c>
      <c r="H14" s="61">
        <v>2.1527777777777778E-3</v>
      </c>
      <c r="I14" s="228">
        <v>2.8472222222222219E-3</v>
      </c>
      <c r="J14" s="61">
        <f t="shared" ref="J14:J25" si="1">SUM(C14:I14)</f>
        <v>1.3252314814814816E-2</v>
      </c>
      <c r="K14" s="229"/>
    </row>
    <row r="15" spans="1:11" x14ac:dyDescent="0.2">
      <c r="A15" s="220"/>
      <c r="B15" s="230"/>
      <c r="C15" s="228">
        <v>2.5000000000000001E-3</v>
      </c>
      <c r="D15" s="228">
        <v>1.4814814814814814E-3</v>
      </c>
      <c r="E15" s="228">
        <v>1.6782407407407406E-3</v>
      </c>
      <c r="F15" s="228">
        <v>1.0300925925925926E-3</v>
      </c>
      <c r="G15" s="228">
        <v>2.0138888888888888E-3</v>
      </c>
      <c r="H15" s="228">
        <v>2.2222222222222222E-3</v>
      </c>
      <c r="I15" s="61">
        <v>2.8240740740740739E-3</v>
      </c>
      <c r="J15" s="231">
        <f t="shared" si="1"/>
        <v>1.375E-2</v>
      </c>
      <c r="K15" s="232">
        <f>SUM(J14+J15)</f>
        <v>2.7002314814814816E-2</v>
      </c>
    </row>
    <row r="16" spans="1:11" x14ac:dyDescent="0.2">
      <c r="A16" s="219">
        <v>37399</v>
      </c>
      <c r="B16" s="150" t="s">
        <v>220</v>
      </c>
      <c r="C16" s="217">
        <v>2.3263888888888887E-3</v>
      </c>
      <c r="D16" s="217">
        <v>1.4351851851851854E-3</v>
      </c>
      <c r="E16" s="222">
        <v>1.6087962962962963E-3</v>
      </c>
      <c r="F16" s="217">
        <v>1.0185185185185186E-3</v>
      </c>
      <c r="G16" s="222">
        <v>1.8634259259259261E-3</v>
      </c>
      <c r="H16" s="217">
        <v>2.2106481481481478E-3</v>
      </c>
      <c r="I16" s="217">
        <v>2.9282407407407412E-3</v>
      </c>
      <c r="J16" s="54">
        <f t="shared" si="1"/>
        <v>1.3391203703703704E-2</v>
      </c>
      <c r="K16" s="35"/>
    </row>
    <row r="17" spans="1:11" x14ac:dyDescent="0.2">
      <c r="A17" s="220"/>
      <c r="B17" s="221"/>
      <c r="C17" s="217">
        <v>2.4652777777777776E-3</v>
      </c>
      <c r="D17" s="217">
        <v>1.5046296296296294E-3</v>
      </c>
      <c r="E17" s="217">
        <v>1.689814814814815E-3</v>
      </c>
      <c r="F17" s="217">
        <v>1.0185185185185186E-3</v>
      </c>
      <c r="G17" s="217">
        <v>2.0254629629629629E-3</v>
      </c>
      <c r="H17" s="217">
        <v>2.2569444444444447E-3</v>
      </c>
      <c r="I17" s="217">
        <v>2.9629629629629628E-3</v>
      </c>
      <c r="J17" s="54">
        <f t="shared" si="1"/>
        <v>1.3923611111111111E-2</v>
      </c>
      <c r="K17" s="36">
        <f>SUM(J16+J17)</f>
        <v>2.7314814814814813E-2</v>
      </c>
    </row>
    <row r="18" spans="1:11" x14ac:dyDescent="0.2">
      <c r="A18" s="219">
        <v>37399</v>
      </c>
      <c r="B18" s="150" t="s">
        <v>229</v>
      </c>
      <c r="C18" s="217">
        <v>2.6504629629629625E-3</v>
      </c>
      <c r="D18" s="217">
        <v>1.6435185185185183E-3</v>
      </c>
      <c r="E18" s="217">
        <v>1.9097222222222222E-3</v>
      </c>
      <c r="F18" s="217">
        <v>1.2037037037037038E-3</v>
      </c>
      <c r="G18" s="217">
        <v>2.2222222222222222E-3</v>
      </c>
      <c r="H18" s="217">
        <v>2.6504629629629625E-3</v>
      </c>
      <c r="I18" s="217">
        <v>3.5185185185185185E-3</v>
      </c>
      <c r="J18" s="54">
        <f t="shared" si="1"/>
        <v>1.579861111111111E-2</v>
      </c>
      <c r="K18" s="35"/>
    </row>
    <row r="19" spans="1:11" x14ac:dyDescent="0.2">
      <c r="A19" s="220"/>
      <c r="B19" s="221"/>
      <c r="C19" s="217">
        <v>2.9050925925925928E-3</v>
      </c>
      <c r="D19" s="217">
        <v>1.8287037037037037E-3</v>
      </c>
      <c r="E19" s="217">
        <v>1.9675925925925928E-3</v>
      </c>
      <c r="F19" s="217">
        <v>1.2847222222222223E-3</v>
      </c>
      <c r="G19" s="217">
        <v>2.4305555555555556E-3</v>
      </c>
      <c r="H19" s="217">
        <v>2.6620370370370374E-3</v>
      </c>
      <c r="I19" s="217">
        <v>3.6111111111111114E-3</v>
      </c>
      <c r="J19" s="54">
        <f t="shared" si="1"/>
        <v>1.6689814814814817E-2</v>
      </c>
      <c r="K19" s="36">
        <f>SUM(J18+J19)</f>
        <v>3.2488425925925928E-2</v>
      </c>
    </row>
    <row r="20" spans="1:11" x14ac:dyDescent="0.2">
      <c r="A20" s="219">
        <v>37399</v>
      </c>
      <c r="B20" s="150" t="s">
        <v>251</v>
      </c>
      <c r="C20" s="217">
        <v>2.4537037037037036E-3</v>
      </c>
      <c r="D20" s="217">
        <v>1.5162037037037036E-3</v>
      </c>
      <c r="E20" s="217">
        <v>1.7476851851851852E-3</v>
      </c>
      <c r="F20" s="217">
        <v>1.1111111111111111E-3</v>
      </c>
      <c r="G20" s="217">
        <v>2.0486111111111113E-3</v>
      </c>
      <c r="H20" s="217">
        <v>2.3611111111111111E-3</v>
      </c>
      <c r="I20" s="217">
        <v>3.2407407407407406E-3</v>
      </c>
      <c r="J20" s="54">
        <f t="shared" si="1"/>
        <v>1.4479166666666666E-2</v>
      </c>
      <c r="K20" s="35"/>
    </row>
    <row r="21" spans="1:11" x14ac:dyDescent="0.2">
      <c r="A21" s="220"/>
      <c r="B21" s="221"/>
      <c r="C21" s="217">
        <v>2.6504629629629625E-3</v>
      </c>
      <c r="D21" s="217">
        <v>1.6550925925925926E-3</v>
      </c>
      <c r="E21" s="217">
        <v>1.7824074074074072E-3</v>
      </c>
      <c r="F21" s="217">
        <v>1.1458333333333333E-3</v>
      </c>
      <c r="G21" s="217">
        <v>2.2685185185185182E-3</v>
      </c>
      <c r="H21" s="217">
        <v>2.3958333333333336E-3</v>
      </c>
      <c r="I21" s="217">
        <v>3.1365740740740742E-3</v>
      </c>
      <c r="J21" s="54">
        <f t="shared" si="1"/>
        <v>1.5034722222222222E-2</v>
      </c>
      <c r="K21" s="36">
        <f>SUM(J20+J21)</f>
        <v>2.9513888888888888E-2</v>
      </c>
    </row>
    <row r="22" spans="1:11" x14ac:dyDescent="0.2">
      <c r="A22" s="219">
        <v>37399</v>
      </c>
      <c r="B22" s="150" t="s">
        <v>130</v>
      </c>
      <c r="C22" s="217">
        <v>2.4189814814814816E-3</v>
      </c>
      <c r="D22" s="217">
        <v>1.4699074074074074E-3</v>
      </c>
      <c r="E22" s="217">
        <v>1.736111111111111E-3</v>
      </c>
      <c r="F22" s="217">
        <v>1.1111111111111111E-3</v>
      </c>
      <c r="G22" s="217">
        <v>1.9444444444444442E-3</v>
      </c>
      <c r="H22" s="217">
        <v>2.3726851851851851E-3</v>
      </c>
      <c r="I22" s="217">
        <v>3.0671296296296297E-3</v>
      </c>
      <c r="J22" s="54">
        <f t="shared" si="1"/>
        <v>1.4120370370370372E-2</v>
      </c>
      <c r="K22" s="35"/>
    </row>
    <row r="23" spans="1:11" x14ac:dyDescent="0.2">
      <c r="A23" s="220"/>
      <c r="B23" s="221"/>
      <c r="C23" s="217">
        <v>2.6967592592592594E-3</v>
      </c>
      <c r="D23" s="217">
        <v>1.4930555555555556E-3</v>
      </c>
      <c r="E23" s="217">
        <v>1.8287037037037037E-3</v>
      </c>
      <c r="F23" s="217">
        <v>1.1226851851851851E-3</v>
      </c>
      <c r="G23" s="217">
        <v>2.1759259259259258E-3</v>
      </c>
      <c r="H23" s="217">
        <v>2.3263888888888887E-3</v>
      </c>
      <c r="I23" s="217">
        <v>3.0092592592592588E-3</v>
      </c>
      <c r="J23" s="54">
        <f t="shared" si="1"/>
        <v>1.4652777777777777E-2</v>
      </c>
      <c r="K23" s="36">
        <f>SUM(J22+J23)</f>
        <v>2.8773148148148148E-2</v>
      </c>
    </row>
    <row r="24" spans="1:11" x14ac:dyDescent="0.2">
      <c r="A24" s="77">
        <v>37399</v>
      </c>
      <c r="B24" s="221" t="s">
        <v>277</v>
      </c>
      <c r="C24" s="217">
        <v>2.7314814814814819E-3</v>
      </c>
      <c r="D24" s="217">
        <v>1.6550925925925926E-3</v>
      </c>
      <c r="E24" s="217">
        <v>2.1296296296296298E-3</v>
      </c>
      <c r="F24" s="217">
        <v>1.3541666666666667E-3</v>
      </c>
      <c r="G24" s="217">
        <v>2.3611111111111111E-3</v>
      </c>
      <c r="H24" s="217">
        <v>3.1597222222222222E-3</v>
      </c>
      <c r="I24" s="217">
        <v>3.8888888888888883E-3</v>
      </c>
      <c r="J24" s="36">
        <f t="shared" si="1"/>
        <v>1.7280092592592593E-2</v>
      </c>
      <c r="K24" s="35"/>
    </row>
    <row r="25" spans="1:11" x14ac:dyDescent="0.2">
      <c r="A25" s="116">
        <v>37399</v>
      </c>
      <c r="B25" s="53" t="s">
        <v>276</v>
      </c>
      <c r="C25" s="217">
        <v>3.0902777777777782E-3</v>
      </c>
      <c r="D25" s="217">
        <v>1.9097222222222222E-3</v>
      </c>
      <c r="E25" s="217">
        <v>2.1412037037037038E-3</v>
      </c>
      <c r="F25" s="217">
        <v>1.5162037037037036E-3</v>
      </c>
      <c r="G25" s="217">
        <v>2.6041666666666665E-3</v>
      </c>
      <c r="H25" s="217">
        <v>3.0092592592592588E-3</v>
      </c>
      <c r="I25" s="217">
        <v>3.8657407407407408E-3</v>
      </c>
      <c r="J25" s="36">
        <f t="shared" si="1"/>
        <v>1.8136574074074072E-2</v>
      </c>
      <c r="K25" s="35"/>
    </row>
    <row r="26" spans="1:11" x14ac:dyDescent="0.2">
      <c r="C26" s="211"/>
      <c r="D26" s="211"/>
      <c r="E26" s="211"/>
      <c r="F26" s="211"/>
      <c r="G26" s="211"/>
      <c r="H26" s="211"/>
      <c r="J26" s="211"/>
    </row>
    <row r="27" spans="1:11" x14ac:dyDescent="0.2">
      <c r="A27" s="1" t="s">
        <v>395</v>
      </c>
      <c r="C27" s="211"/>
      <c r="D27" s="211"/>
      <c r="E27" s="211"/>
      <c r="F27" s="211"/>
      <c r="G27" s="211"/>
      <c r="H27" s="211"/>
      <c r="J27" s="211"/>
    </row>
    <row r="28" spans="1:11" x14ac:dyDescent="0.2">
      <c r="A28" s="1" t="s">
        <v>350</v>
      </c>
      <c r="C28" s="211"/>
      <c r="D28" s="211"/>
      <c r="E28" s="211"/>
      <c r="F28" s="211"/>
      <c r="G28" s="211"/>
      <c r="H28" s="211"/>
      <c r="J28" s="211"/>
    </row>
    <row r="29" spans="1:11" x14ac:dyDescent="0.2">
      <c r="A29" s="1" t="s">
        <v>397</v>
      </c>
      <c r="C29" s="211"/>
      <c r="D29" s="211"/>
      <c r="E29" s="211"/>
      <c r="F29" s="211"/>
      <c r="G29" s="211"/>
      <c r="H29" s="211"/>
      <c r="J29" s="211"/>
    </row>
    <row r="30" spans="1:11" x14ac:dyDescent="0.2">
      <c r="A30" s="1" t="s">
        <v>398</v>
      </c>
    </row>
    <row r="31" spans="1:11" x14ac:dyDescent="0.2">
      <c r="A31" s="1" t="s">
        <v>313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42"/>
  <sheetViews>
    <sheetView workbookViewId="0">
      <selection activeCell="L47" sqref="A1:L47"/>
    </sheetView>
  </sheetViews>
  <sheetFormatPr defaultColWidth="11.42578125" defaultRowHeight="12.75" x14ac:dyDescent="0.2"/>
  <cols>
    <col min="1" max="1" width="12" style="1" customWidth="1"/>
    <col min="2" max="2" width="22" style="1" customWidth="1"/>
    <col min="3" max="3" width="6.28515625" customWidth="1"/>
    <col min="4" max="4" width="6.7109375" customWidth="1"/>
    <col min="5" max="5" width="5.85546875" customWidth="1"/>
    <col min="6" max="6" width="6" customWidth="1"/>
    <col min="7" max="7" width="6.140625" customWidth="1"/>
    <col min="8" max="8" width="5.5703125" customWidth="1"/>
    <col min="9" max="9" width="5.85546875" style="211" customWidth="1"/>
    <col min="10" max="10" width="6" customWidth="1"/>
    <col min="11" max="12" width="6" style="4" customWidth="1"/>
  </cols>
  <sheetData>
    <row r="1" spans="1:12" ht="67.5" customHeight="1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  <c r="L1" s="212" t="s">
        <v>12</v>
      </c>
    </row>
    <row r="2" spans="1:12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  <c r="L2" s="215"/>
    </row>
    <row r="3" spans="1:12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  <c r="L3" s="21">
        <f>J3+K3</f>
        <v>10740</v>
      </c>
    </row>
    <row r="4" spans="1:12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  <c r="L4" s="233">
        <f>J4+K4</f>
        <v>525</v>
      </c>
    </row>
    <row r="5" spans="1:12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>
        <f>J5*2</f>
        <v>330</v>
      </c>
      <c r="L5" s="234">
        <f>J5+K5</f>
        <v>495</v>
      </c>
    </row>
    <row r="6" spans="1:12" s="2" customFormat="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  <c r="L6" s="43"/>
    </row>
    <row r="7" spans="1:12" x14ac:dyDescent="0.2">
      <c r="A7" s="116">
        <v>37756</v>
      </c>
      <c r="B7" s="53" t="s">
        <v>97</v>
      </c>
      <c r="C7" s="217">
        <v>2.8124999999999999E-3</v>
      </c>
      <c r="D7" s="217">
        <v>2.0486111111111113E-3</v>
      </c>
      <c r="E7" s="217">
        <v>2.0370370370370373E-3</v>
      </c>
      <c r="F7" s="217">
        <v>1.1689814814814816E-3</v>
      </c>
      <c r="G7" s="217">
        <v>2.615740740740741E-3</v>
      </c>
      <c r="H7" s="217">
        <v>2.8819444444444444E-3</v>
      </c>
      <c r="I7" s="217">
        <v>3.4606481481481485E-3</v>
      </c>
      <c r="J7" s="36">
        <f>SUM(C7:I7)</f>
        <v>1.7025462962962964E-2</v>
      </c>
      <c r="K7" s="35"/>
      <c r="L7" s="35"/>
    </row>
    <row r="8" spans="1:12" x14ac:dyDescent="0.2">
      <c r="A8" s="116">
        <v>37756</v>
      </c>
      <c r="B8" s="53" t="s">
        <v>50</v>
      </c>
      <c r="C8" s="217">
        <v>0</v>
      </c>
      <c r="D8" s="217">
        <v>0</v>
      </c>
      <c r="E8" s="217">
        <v>0</v>
      </c>
      <c r="F8" s="217">
        <v>0</v>
      </c>
      <c r="G8" s="217">
        <v>0</v>
      </c>
      <c r="H8" s="217">
        <v>0</v>
      </c>
      <c r="I8" s="217">
        <v>0</v>
      </c>
      <c r="J8" s="36">
        <v>1.6307870370370372E-2</v>
      </c>
      <c r="K8" t="s">
        <v>399</v>
      </c>
      <c r="L8" s="35"/>
    </row>
    <row r="9" spans="1:12" x14ac:dyDescent="0.2">
      <c r="A9" s="116">
        <v>37756</v>
      </c>
      <c r="B9" s="53" t="s">
        <v>115</v>
      </c>
      <c r="C9" s="54">
        <v>0</v>
      </c>
      <c r="D9" s="217">
        <v>0</v>
      </c>
      <c r="E9" s="217">
        <v>0</v>
      </c>
      <c r="F9" s="54">
        <v>0</v>
      </c>
      <c r="G9" s="217">
        <v>0</v>
      </c>
      <c r="H9" s="217">
        <v>0</v>
      </c>
      <c r="I9" s="217">
        <v>0</v>
      </c>
      <c r="J9" s="36">
        <v>2.0405092592592593E-2</v>
      </c>
      <c r="K9" t="s">
        <v>399</v>
      </c>
      <c r="L9" s="35"/>
    </row>
    <row r="10" spans="1:12" x14ac:dyDescent="0.2">
      <c r="A10" s="116">
        <v>37756</v>
      </c>
      <c r="B10" s="53" t="s">
        <v>34</v>
      </c>
      <c r="C10" s="54">
        <v>2.4421296296296296E-3</v>
      </c>
      <c r="D10" s="54">
        <v>1.7824074074074072E-3</v>
      </c>
      <c r="E10" s="54">
        <v>1.7824074074074072E-3</v>
      </c>
      <c r="F10" s="54">
        <v>9.6064814814814808E-4</v>
      </c>
      <c r="G10" s="54">
        <v>2.2337962962962967E-3</v>
      </c>
      <c r="H10" s="54">
        <v>2.4074074074074076E-3</v>
      </c>
      <c r="I10" s="54">
        <v>3.0902777777777782E-3</v>
      </c>
      <c r="J10" s="36">
        <f>SUM(C10:I10)</f>
        <v>1.4699074074074076E-2</v>
      </c>
      <c r="K10" s="35"/>
      <c r="L10" s="35"/>
    </row>
    <row r="11" spans="1:12" x14ac:dyDescent="0.2">
      <c r="A11" s="116">
        <v>37756</v>
      </c>
      <c r="B11" s="60" t="s">
        <v>35</v>
      </c>
      <c r="C11" s="62">
        <v>2.8703703703703708E-3</v>
      </c>
      <c r="D11" s="62">
        <v>2.1527777777777778E-3</v>
      </c>
      <c r="E11" s="62">
        <v>2.2337962962962967E-3</v>
      </c>
      <c r="F11" s="62">
        <v>1.2037037037037038E-3</v>
      </c>
      <c r="G11" s="62">
        <v>2.5925925925925925E-3</v>
      </c>
      <c r="H11" s="62">
        <v>2.9050925925925928E-3</v>
      </c>
      <c r="I11" s="62">
        <v>3.5995370370370369E-3</v>
      </c>
      <c r="J11" s="76">
        <f>SUM(C11:I11)</f>
        <v>1.755787037037037E-2</v>
      </c>
      <c r="K11" s="35"/>
      <c r="L11" s="35"/>
    </row>
    <row r="12" spans="1:12" x14ac:dyDescent="0.2">
      <c r="A12" s="116">
        <v>37756</v>
      </c>
      <c r="B12" s="60" t="s">
        <v>76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76">
        <v>1.9317129629629629E-2</v>
      </c>
      <c r="K12" t="s">
        <v>399</v>
      </c>
      <c r="L12" s="35"/>
    </row>
    <row r="13" spans="1:12" x14ac:dyDescent="0.2">
      <c r="A13" s="116">
        <v>37756</v>
      </c>
      <c r="B13" s="60" t="s">
        <v>72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76">
        <v>2.2407407407407407E-2</v>
      </c>
      <c r="K13" t="s">
        <v>399</v>
      </c>
      <c r="L13" s="35"/>
    </row>
    <row r="14" spans="1:12" x14ac:dyDescent="0.2">
      <c r="A14" s="116">
        <v>37756</v>
      </c>
      <c r="B14" s="60" t="s">
        <v>68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76">
        <v>1.9317129629629629E-2</v>
      </c>
      <c r="K14" t="s">
        <v>399</v>
      </c>
      <c r="L14" s="35"/>
    </row>
    <row r="15" spans="1:12" x14ac:dyDescent="0.2">
      <c r="A15" s="116">
        <v>37756</v>
      </c>
      <c r="B15" s="53" t="s">
        <v>94</v>
      </c>
      <c r="C15" s="217">
        <v>2.8472222222222219E-3</v>
      </c>
      <c r="D15" s="217">
        <v>2.1412037037037038E-3</v>
      </c>
      <c r="E15" s="217">
        <v>2.1527777777777778E-3</v>
      </c>
      <c r="F15" s="217">
        <v>1.2384259259259258E-3</v>
      </c>
      <c r="G15" s="217">
        <v>2.627314814814815E-3</v>
      </c>
      <c r="H15" s="217">
        <v>2.9282407407407412E-3</v>
      </c>
      <c r="I15" s="217">
        <v>3.6805555555555554E-3</v>
      </c>
      <c r="J15" s="36">
        <f>SUM(C15:I15)</f>
        <v>1.7615740740740741E-2</v>
      </c>
      <c r="K15" s="35"/>
      <c r="L15" s="35"/>
    </row>
    <row r="16" spans="1:12" x14ac:dyDescent="0.2">
      <c r="A16" s="116">
        <v>37756</v>
      </c>
      <c r="B16" s="53" t="s">
        <v>45</v>
      </c>
      <c r="C16" s="217">
        <v>0</v>
      </c>
      <c r="D16" s="217">
        <v>0</v>
      </c>
      <c r="E16" s="217">
        <v>0</v>
      </c>
      <c r="F16" s="217">
        <v>0</v>
      </c>
      <c r="G16" s="217">
        <v>0</v>
      </c>
      <c r="H16" s="217">
        <v>0</v>
      </c>
      <c r="I16" s="217">
        <v>0</v>
      </c>
      <c r="J16" s="36">
        <v>1.9155092592592592E-2</v>
      </c>
      <c r="K16" t="s">
        <v>399</v>
      </c>
      <c r="L16" s="35"/>
    </row>
    <row r="17" spans="1:12" x14ac:dyDescent="0.2">
      <c r="A17" s="116">
        <v>37756</v>
      </c>
      <c r="B17" s="53" t="s">
        <v>55</v>
      </c>
      <c r="C17" s="217">
        <v>3.0555555555555557E-3</v>
      </c>
      <c r="D17" s="217">
        <v>2.615740740740741E-3</v>
      </c>
      <c r="E17" s="54">
        <v>2.3032407407407407E-3</v>
      </c>
      <c r="F17" s="54">
        <v>1.2962962962962963E-3</v>
      </c>
      <c r="G17" s="54">
        <v>2.8587962962962963E-3</v>
      </c>
      <c r="H17" s="217">
        <v>2.9861111111111113E-3</v>
      </c>
      <c r="I17" s="217">
        <v>3.8541666666666668E-3</v>
      </c>
      <c r="J17" s="36">
        <f>SUM(C17:I17)</f>
        <v>1.8969907407407408E-2</v>
      </c>
      <c r="K17" s="35"/>
      <c r="L17" s="35"/>
    </row>
    <row r="18" spans="1:12" x14ac:dyDescent="0.2">
      <c r="A18" s="116">
        <v>37756</v>
      </c>
      <c r="B18" s="221" t="s">
        <v>60</v>
      </c>
      <c r="C18" s="217">
        <v>2.9282407407407412E-3</v>
      </c>
      <c r="D18" s="217">
        <v>1.9791666666666668E-3</v>
      </c>
      <c r="E18" s="54">
        <v>1.9675925925925928E-3</v>
      </c>
      <c r="F18" s="54">
        <v>1.25E-3</v>
      </c>
      <c r="G18" s="54">
        <v>2.3495370370370371E-3</v>
      </c>
      <c r="H18" s="217">
        <v>2.6620370370370374E-3</v>
      </c>
      <c r="I18" s="217">
        <v>3.3680555555555551E-3</v>
      </c>
      <c r="J18" s="36">
        <f>SUM(C18:I18)</f>
        <v>1.650462962962963E-2</v>
      </c>
      <c r="K18" s="35"/>
      <c r="L18" s="35"/>
    </row>
    <row r="19" spans="1:12" x14ac:dyDescent="0.2">
      <c r="A19" s="116">
        <v>37756</v>
      </c>
      <c r="B19" s="221" t="s">
        <v>400</v>
      </c>
      <c r="C19" s="217">
        <v>2.1759259259259258E-3</v>
      </c>
      <c r="D19" s="217">
        <v>1.7245370370370372E-3</v>
      </c>
      <c r="E19" s="54">
        <v>1.8634259259259261E-3</v>
      </c>
      <c r="F19" s="54">
        <v>9.9537037037037042E-4</v>
      </c>
      <c r="G19" s="54">
        <v>2.2106481481481478E-3</v>
      </c>
      <c r="H19" s="217">
        <v>2.2569444444444447E-3</v>
      </c>
      <c r="I19" s="217">
        <v>3.0324074074074073E-3</v>
      </c>
      <c r="J19" s="36">
        <f>SUM(C19:I19)</f>
        <v>1.425925925925926E-2</v>
      </c>
      <c r="K19" s="35"/>
      <c r="L19" s="35"/>
    </row>
    <row r="20" spans="1:12" x14ac:dyDescent="0.2">
      <c r="A20" s="116">
        <v>37756</v>
      </c>
      <c r="B20" s="221" t="s">
        <v>124</v>
      </c>
      <c r="C20" s="217">
        <v>0</v>
      </c>
      <c r="D20" s="217">
        <v>0</v>
      </c>
      <c r="E20" s="54">
        <v>0</v>
      </c>
      <c r="F20" s="54">
        <v>0</v>
      </c>
      <c r="G20" s="54">
        <v>0</v>
      </c>
      <c r="H20" s="217">
        <v>0</v>
      </c>
      <c r="I20" s="217">
        <v>0</v>
      </c>
      <c r="J20" s="36">
        <v>1.3888888888888888E-2</v>
      </c>
      <c r="K20" t="s">
        <v>399</v>
      </c>
      <c r="L20" s="35"/>
    </row>
    <row r="21" spans="1:12" x14ac:dyDescent="0.2">
      <c r="A21" s="116">
        <v>37756</v>
      </c>
      <c r="B21" s="221" t="s">
        <v>156</v>
      </c>
      <c r="C21" s="217">
        <v>2.5694444444444445E-3</v>
      </c>
      <c r="D21" s="217">
        <v>1.5740740740740741E-3</v>
      </c>
      <c r="E21" s="54">
        <v>1.8518518518518517E-3</v>
      </c>
      <c r="F21" s="54">
        <v>1.2268518518518518E-3</v>
      </c>
      <c r="G21" s="54">
        <v>2.1643518518518518E-3</v>
      </c>
      <c r="H21" s="217">
        <v>2.5231481481481481E-3</v>
      </c>
      <c r="I21" s="217">
        <v>3.2060185185185191E-3</v>
      </c>
      <c r="J21" s="36">
        <f>SUM(C21:I21)</f>
        <v>1.511574074074074E-2</v>
      </c>
      <c r="K21" s="35"/>
      <c r="L21" s="35"/>
    </row>
    <row r="22" spans="1:12" x14ac:dyDescent="0.2">
      <c r="A22" s="116">
        <v>37756</v>
      </c>
      <c r="B22" s="221" t="s">
        <v>185</v>
      </c>
      <c r="C22" s="217">
        <v>0</v>
      </c>
      <c r="D22" s="217">
        <v>0</v>
      </c>
      <c r="E22" s="54">
        <v>0</v>
      </c>
      <c r="F22" s="54">
        <v>0</v>
      </c>
      <c r="G22" s="54">
        <v>0</v>
      </c>
      <c r="H22" s="217">
        <v>0</v>
      </c>
      <c r="I22" s="217">
        <v>0</v>
      </c>
      <c r="J22" s="36">
        <v>1.9560185185185184E-2</v>
      </c>
      <c r="K22" t="s">
        <v>399</v>
      </c>
      <c r="L22" s="35"/>
    </row>
    <row r="23" spans="1:12" x14ac:dyDescent="0.2">
      <c r="A23" s="116">
        <v>37756</v>
      </c>
      <c r="B23" s="221" t="s">
        <v>285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36">
        <v>1.5509259259259257E-2</v>
      </c>
      <c r="K23" t="s">
        <v>399</v>
      </c>
      <c r="L23" s="36"/>
    </row>
    <row r="24" spans="1:12" x14ac:dyDescent="0.2">
      <c r="A24" s="235">
        <v>37756</v>
      </c>
      <c r="B24" s="150" t="s">
        <v>220</v>
      </c>
      <c r="C24" s="217">
        <v>2.2685185185185182E-3</v>
      </c>
      <c r="D24" s="217">
        <v>1.5046296296296294E-3</v>
      </c>
      <c r="E24" s="217">
        <v>1.6087962962962963E-3</v>
      </c>
      <c r="F24" s="217">
        <v>1.0069444444444444E-3</v>
      </c>
      <c r="G24" s="217">
        <v>1.8171296296296297E-3</v>
      </c>
      <c r="H24" s="217">
        <v>2.2337962962962967E-3</v>
      </c>
      <c r="I24" s="217">
        <v>2.9629629629629628E-3</v>
      </c>
      <c r="J24" s="36">
        <f t="shared" ref="J24:J36" si="0">SUM(C24:I24)</f>
        <v>1.3402777777777777E-2</v>
      </c>
      <c r="K24" s="36"/>
      <c r="L24" s="36"/>
    </row>
    <row r="25" spans="1:12" x14ac:dyDescent="0.2">
      <c r="A25" s="77"/>
      <c r="B25" s="221"/>
      <c r="C25" s="217">
        <v>2.5462962962962961E-3</v>
      </c>
      <c r="D25" s="54">
        <v>1.689814814814815E-3</v>
      </c>
      <c r="E25" s="217">
        <v>1.689814814814815E-3</v>
      </c>
      <c r="F25" s="217">
        <v>1.0648148148148147E-3</v>
      </c>
      <c r="G25" s="217">
        <v>1.8749999999999999E-3</v>
      </c>
      <c r="H25" s="217">
        <v>2.2569444444444447E-3</v>
      </c>
      <c r="I25" s="217">
        <v>2.9050925925925928E-3</v>
      </c>
      <c r="J25" s="36">
        <f t="shared" si="0"/>
        <v>1.4027777777777778E-2</v>
      </c>
      <c r="K25" s="36">
        <f>SUM(J25+J24)</f>
        <v>2.7430555555555555E-2</v>
      </c>
      <c r="L25" s="36"/>
    </row>
    <row r="26" spans="1:12" x14ac:dyDescent="0.2">
      <c r="A26" s="235">
        <v>37756</v>
      </c>
      <c r="B26" s="150" t="s">
        <v>228</v>
      </c>
      <c r="C26" s="217">
        <v>2.8240740740740739E-3</v>
      </c>
      <c r="D26" s="217">
        <v>1.8865740740740742E-3</v>
      </c>
      <c r="E26" s="217">
        <v>1.9560185185185184E-3</v>
      </c>
      <c r="F26" s="217">
        <v>1.25E-3</v>
      </c>
      <c r="G26" s="217">
        <v>2.2337962962962967E-3</v>
      </c>
      <c r="H26" s="217">
        <v>2.7314814814814819E-3</v>
      </c>
      <c r="I26" s="217">
        <v>3.8078703703703707E-3</v>
      </c>
      <c r="J26" s="36">
        <f t="shared" si="0"/>
        <v>1.6689814814814814E-2</v>
      </c>
      <c r="K26" s="35"/>
      <c r="L26" s="35"/>
    </row>
    <row r="27" spans="1:12" x14ac:dyDescent="0.2">
      <c r="A27" s="77"/>
      <c r="B27" s="221"/>
      <c r="C27" s="217">
        <v>3.0555555555555557E-3</v>
      </c>
      <c r="D27" s="217">
        <v>2.1064814814814813E-3</v>
      </c>
      <c r="E27" s="217">
        <v>2.0486111111111113E-3</v>
      </c>
      <c r="F27" s="217">
        <v>1.3657407407407409E-3</v>
      </c>
      <c r="G27" s="217">
        <v>2.4537037037037036E-3</v>
      </c>
      <c r="H27" s="217">
        <v>2.8819444444444444E-3</v>
      </c>
      <c r="I27" s="217">
        <v>3.8310185185185183E-3</v>
      </c>
      <c r="J27" s="36">
        <f t="shared" si="0"/>
        <v>1.7743055555555554E-2</v>
      </c>
      <c r="K27" s="36">
        <f>SUM(J26+J27)</f>
        <v>3.4432870370370364E-2</v>
      </c>
      <c r="L27" s="36"/>
    </row>
    <row r="28" spans="1:12" x14ac:dyDescent="0.2">
      <c r="A28" s="235">
        <v>37756</v>
      </c>
      <c r="B28" s="150" t="s">
        <v>238</v>
      </c>
      <c r="C28" s="217">
        <v>2.3148148148148151E-3</v>
      </c>
      <c r="D28" s="217">
        <v>1.5972222222222221E-3</v>
      </c>
      <c r="E28" s="217">
        <v>1.7592592592592592E-3</v>
      </c>
      <c r="F28" s="217">
        <v>1.1458333333333333E-3</v>
      </c>
      <c r="G28" s="217">
        <v>1.9328703703703704E-3</v>
      </c>
      <c r="H28" s="217">
        <v>2.3379629629629631E-3</v>
      </c>
      <c r="I28" s="217">
        <v>3.1250000000000002E-3</v>
      </c>
      <c r="J28" s="36">
        <f t="shared" si="0"/>
        <v>1.4212962962962965E-2</v>
      </c>
      <c r="K28" s="36"/>
      <c r="L28" s="36"/>
    </row>
    <row r="29" spans="1:12" x14ac:dyDescent="0.2">
      <c r="A29" s="77"/>
      <c r="B29" s="221"/>
      <c r="C29" s="217">
        <v>2.685185185185185E-3</v>
      </c>
      <c r="D29" s="217">
        <v>1.736111111111111E-3</v>
      </c>
      <c r="E29" s="217">
        <v>1.7708333333333332E-3</v>
      </c>
      <c r="F29" s="217">
        <v>1.1805555555555556E-3</v>
      </c>
      <c r="G29" s="217">
        <v>1.9907407407407408E-3</v>
      </c>
      <c r="H29" s="217">
        <v>2.4305555555555556E-3</v>
      </c>
      <c r="I29" s="217">
        <v>3.0671296296296297E-3</v>
      </c>
      <c r="J29" s="36">
        <f t="shared" si="0"/>
        <v>1.4861111111111111E-2</v>
      </c>
      <c r="K29" s="36">
        <f>SUM(J28+J29)</f>
        <v>2.9074074074074079E-2</v>
      </c>
      <c r="L29" s="36"/>
    </row>
    <row r="30" spans="1:12" x14ac:dyDescent="0.2">
      <c r="A30" s="235">
        <v>37756</v>
      </c>
      <c r="B30" s="150" t="s">
        <v>237</v>
      </c>
      <c r="C30" s="217">
        <v>2.4768518518518516E-3</v>
      </c>
      <c r="D30" s="217">
        <v>1.6782407407407406E-3</v>
      </c>
      <c r="E30" s="217">
        <v>1.7592592592592592E-3</v>
      </c>
      <c r="F30" s="217">
        <v>1.0763888888888889E-3</v>
      </c>
      <c r="G30" s="217">
        <v>2.1412037037037038E-3</v>
      </c>
      <c r="H30" s="217">
        <v>2.3726851851851851E-3</v>
      </c>
      <c r="I30" s="217">
        <v>3.1828703703703702E-3</v>
      </c>
      <c r="J30" s="36">
        <f t="shared" si="0"/>
        <v>1.4687499999999999E-2</v>
      </c>
      <c r="K30" s="35"/>
      <c r="L30" s="35"/>
    </row>
    <row r="31" spans="1:12" x14ac:dyDescent="0.2">
      <c r="A31" s="77"/>
      <c r="B31" s="221"/>
      <c r="C31" s="217">
        <v>2.7083333333333334E-3</v>
      </c>
      <c r="D31" s="217">
        <v>1.9328703703703704E-3</v>
      </c>
      <c r="E31" s="217">
        <v>1.8981481481481482E-3</v>
      </c>
      <c r="F31" s="217">
        <v>1.1226851851851851E-3</v>
      </c>
      <c r="G31" s="217">
        <v>2.2800925925925927E-3</v>
      </c>
      <c r="H31" s="217">
        <v>2.4189814814814816E-3</v>
      </c>
      <c r="I31" s="217">
        <v>3.1365740740740742E-3</v>
      </c>
      <c r="J31" s="36">
        <f t="shared" si="0"/>
        <v>1.5497685185185186E-2</v>
      </c>
      <c r="K31" s="36">
        <f>SUM(J30+J31)</f>
        <v>3.0185185185185183E-2</v>
      </c>
      <c r="L31" s="36"/>
    </row>
    <row r="32" spans="1:12" x14ac:dyDescent="0.2">
      <c r="A32" s="235">
        <v>37756</v>
      </c>
      <c r="B32" s="101" t="s">
        <v>289</v>
      </c>
      <c r="C32" s="217">
        <v>2.2337962962962967E-3</v>
      </c>
      <c r="D32" s="217">
        <v>1.423611111111111E-3</v>
      </c>
      <c r="E32" s="217">
        <v>1.5740740740740741E-3</v>
      </c>
      <c r="F32" s="217">
        <v>9.9537037037037042E-4</v>
      </c>
      <c r="G32" s="217">
        <v>1.7824074074074072E-3</v>
      </c>
      <c r="H32" s="217">
        <v>2.1064814814814813E-3</v>
      </c>
      <c r="I32" s="217">
        <v>2.6504629629629625E-3</v>
      </c>
      <c r="J32" s="36">
        <f t="shared" si="0"/>
        <v>1.2766203703703703E-2</v>
      </c>
      <c r="K32" s="36"/>
      <c r="L32" s="36"/>
    </row>
    <row r="33" spans="1:12" x14ac:dyDescent="0.2">
      <c r="A33" s="236"/>
      <c r="B33" s="237"/>
      <c r="C33" s="217">
        <v>2.3495370370370371E-3</v>
      </c>
      <c r="D33" s="217">
        <v>1.6087962962962963E-3</v>
      </c>
      <c r="E33" s="217">
        <v>1.6435185185185183E-3</v>
      </c>
      <c r="F33" s="217">
        <v>9.9537037037037042E-4</v>
      </c>
      <c r="G33" s="217">
        <v>1.7708333333333332E-3</v>
      </c>
      <c r="H33" s="217">
        <v>2.1990740740740742E-3</v>
      </c>
      <c r="I33" s="217">
        <v>2.7199074074074074E-3</v>
      </c>
      <c r="J33" s="36">
        <f t="shared" si="0"/>
        <v>1.3287037037037036E-2</v>
      </c>
      <c r="K33" s="36">
        <f>J32+J33</f>
        <v>2.6053240740740738E-2</v>
      </c>
      <c r="L33" s="36"/>
    </row>
    <row r="34" spans="1:12" x14ac:dyDescent="0.2">
      <c r="A34" s="77"/>
      <c r="B34" s="221"/>
      <c r="C34" s="217">
        <v>2.3611111111111111E-3</v>
      </c>
      <c r="D34" s="217">
        <v>1.6203703703703703E-3</v>
      </c>
      <c r="E34" s="217">
        <v>1.6203703703703703E-3</v>
      </c>
      <c r="F34" s="217">
        <v>1.0069444444444444E-3</v>
      </c>
      <c r="G34" s="217">
        <v>1.8865740740740742E-3</v>
      </c>
      <c r="H34" s="217">
        <v>2.1064814814814813E-3</v>
      </c>
      <c r="I34" s="217">
        <v>2.615740740740741E-3</v>
      </c>
      <c r="J34" s="36">
        <f t="shared" si="0"/>
        <v>1.3217592592592593E-2</v>
      </c>
      <c r="K34" s="36"/>
      <c r="L34" s="36">
        <f>K33+J34</f>
        <v>3.9270833333333331E-2</v>
      </c>
    </row>
    <row r="35" spans="1:12" x14ac:dyDescent="0.2">
      <c r="A35" s="235">
        <v>37756</v>
      </c>
      <c r="B35" s="101" t="s">
        <v>307</v>
      </c>
      <c r="C35" s="217">
        <v>2.3148148148148151E-3</v>
      </c>
      <c r="D35" s="217">
        <v>1.6087962962962963E-3</v>
      </c>
      <c r="E35" s="217">
        <v>1.6319444444444445E-3</v>
      </c>
      <c r="F35" s="217">
        <v>9.7222222222222209E-4</v>
      </c>
      <c r="G35" s="217">
        <v>1.8518518518518517E-3</v>
      </c>
      <c r="H35" s="217">
        <v>2.2337962962962967E-3</v>
      </c>
      <c r="I35" s="217">
        <v>2.9398148148148148E-3</v>
      </c>
      <c r="J35" s="36">
        <f t="shared" si="0"/>
        <v>1.3553240740740741E-2</v>
      </c>
      <c r="K35" s="36"/>
      <c r="L35" s="36"/>
    </row>
    <row r="36" spans="1:12" x14ac:dyDescent="0.2">
      <c r="A36" s="77"/>
      <c r="B36" s="221"/>
      <c r="C36" s="217">
        <v>2.4652777777777776E-3</v>
      </c>
      <c r="D36" s="217">
        <v>1.7939814814814815E-3</v>
      </c>
      <c r="E36" s="217">
        <v>1.6666666666666668E-3</v>
      </c>
      <c r="F36" s="217">
        <v>1.0069444444444444E-3</v>
      </c>
      <c r="G36" s="217">
        <v>1.9444444444444442E-3</v>
      </c>
      <c r="H36" s="217">
        <v>2.2916666666666667E-3</v>
      </c>
      <c r="I36" s="217">
        <v>2.7314814814814819E-3</v>
      </c>
      <c r="J36" s="36">
        <f t="shared" si="0"/>
        <v>1.3900462962962963E-2</v>
      </c>
      <c r="K36" s="36">
        <f>SUM(J36+J35)</f>
        <v>2.7453703703703702E-2</v>
      </c>
      <c r="L36" s="36"/>
    </row>
    <row r="37" spans="1:12" x14ac:dyDescent="0.2">
      <c r="C37" s="211"/>
      <c r="D37" s="211"/>
      <c r="E37" s="211"/>
      <c r="F37" s="211"/>
      <c r="G37" s="211"/>
      <c r="H37" s="211"/>
      <c r="J37" s="211"/>
    </row>
    <row r="38" spans="1:12" x14ac:dyDescent="0.2">
      <c r="A38" s="5" t="s">
        <v>401</v>
      </c>
      <c r="C38" s="211"/>
      <c r="D38" s="211"/>
      <c r="E38" s="211"/>
      <c r="F38" s="211"/>
      <c r="G38" s="211"/>
      <c r="H38" s="211"/>
      <c r="J38" s="211"/>
    </row>
    <row r="39" spans="1:12" x14ac:dyDescent="0.2">
      <c r="A39" s="1" t="s">
        <v>344</v>
      </c>
      <c r="C39" s="211"/>
      <c r="D39" s="211"/>
      <c r="E39" s="211"/>
      <c r="F39" s="211"/>
      <c r="G39" s="211"/>
      <c r="H39" s="211"/>
      <c r="J39" s="211"/>
    </row>
    <row r="40" spans="1:12" x14ac:dyDescent="0.2">
      <c r="A40" s="1" t="s">
        <v>402</v>
      </c>
      <c r="C40" s="211"/>
      <c r="D40" s="211"/>
      <c r="E40" s="211"/>
      <c r="F40" s="211"/>
      <c r="G40" s="211"/>
      <c r="H40" s="211"/>
      <c r="J40" s="211"/>
    </row>
    <row r="41" spans="1:12" x14ac:dyDescent="0.2">
      <c r="A41" s="1" t="s">
        <v>338</v>
      </c>
    </row>
    <row r="42" spans="1:12" x14ac:dyDescent="0.2">
      <c r="A42" s="1" t="s">
        <v>313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71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31"/>
  <sheetViews>
    <sheetView workbookViewId="0">
      <selection activeCell="L31" sqref="A1:L31"/>
    </sheetView>
  </sheetViews>
  <sheetFormatPr defaultColWidth="11.42578125" defaultRowHeight="12.75" x14ac:dyDescent="0.2"/>
  <cols>
    <col min="1" max="1" width="12" style="1" customWidth="1"/>
    <col min="2" max="2" width="22" style="1" customWidth="1"/>
    <col min="3" max="3" width="6.28515625" customWidth="1"/>
    <col min="4" max="4" width="6.7109375" customWidth="1"/>
    <col min="5" max="5" width="5.85546875" customWidth="1"/>
    <col min="6" max="6" width="6" customWidth="1"/>
    <col min="7" max="7" width="6.140625" customWidth="1"/>
    <col min="8" max="8" width="5.5703125" customWidth="1"/>
    <col min="9" max="9" width="5.85546875" style="211" customWidth="1"/>
    <col min="10" max="10" width="6" customWidth="1"/>
    <col min="11" max="12" width="6" style="4" customWidth="1"/>
  </cols>
  <sheetData>
    <row r="1" spans="1:12" ht="67.5" customHeight="1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  <c r="L1" s="212" t="s">
        <v>12</v>
      </c>
    </row>
    <row r="2" spans="1:12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  <c r="L2" s="215"/>
    </row>
    <row r="3" spans="1:12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  <c r="L3" s="21">
        <f>J3+K3</f>
        <v>10740</v>
      </c>
    </row>
    <row r="4" spans="1:12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  <c r="L4" s="233">
        <f>J4+K4</f>
        <v>525</v>
      </c>
    </row>
    <row r="5" spans="1:12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>
        <f>J5*2</f>
        <v>330</v>
      </c>
      <c r="L5" s="234">
        <f>J5+K5</f>
        <v>495</v>
      </c>
    </row>
    <row r="6" spans="1:12" s="2" customFormat="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  <c r="L6" s="43"/>
    </row>
    <row r="7" spans="1:12" x14ac:dyDescent="0.2">
      <c r="A7" s="116">
        <v>37796</v>
      </c>
      <c r="B7" s="53" t="s">
        <v>65</v>
      </c>
      <c r="C7" s="217">
        <v>2.5231481481481481E-3</v>
      </c>
      <c r="D7" s="217">
        <v>1.7245370370370372E-3</v>
      </c>
      <c r="E7" s="217">
        <v>1.7708333333333332E-3</v>
      </c>
      <c r="F7" s="217">
        <v>1.1226851851851851E-3</v>
      </c>
      <c r="G7" s="54">
        <v>2.0023148148148148E-3</v>
      </c>
      <c r="H7" s="217">
        <v>2.3726851851851851E-3</v>
      </c>
      <c r="I7" s="217">
        <v>3.0324074074074073E-3</v>
      </c>
      <c r="J7" s="36">
        <f t="shared" ref="J7:J16" si="0">SUM(C7:I7)</f>
        <v>1.4548611111111109E-2</v>
      </c>
      <c r="K7" s="35"/>
      <c r="L7" s="35"/>
    </row>
    <row r="8" spans="1:12" x14ac:dyDescent="0.2">
      <c r="A8" s="116">
        <v>37796</v>
      </c>
      <c r="B8" s="53" t="s">
        <v>35</v>
      </c>
      <c r="C8" s="217">
        <v>2.8472222222222219E-3</v>
      </c>
      <c r="D8" s="217">
        <v>2.0370370370370373E-3</v>
      </c>
      <c r="E8" s="217">
        <v>2.1527777777777778E-3</v>
      </c>
      <c r="F8" s="217">
        <v>1.3194444444444443E-3</v>
      </c>
      <c r="G8" s="217">
        <v>2.5000000000000001E-3</v>
      </c>
      <c r="H8" s="217">
        <v>2.8587962962962963E-3</v>
      </c>
      <c r="I8" s="217">
        <v>3.6689814814814814E-3</v>
      </c>
      <c r="J8" s="36">
        <f t="shared" si="0"/>
        <v>1.7384259259259259E-2</v>
      </c>
      <c r="K8" s="49"/>
      <c r="L8" s="35"/>
    </row>
    <row r="9" spans="1:12" x14ac:dyDescent="0.2">
      <c r="A9" s="116">
        <v>37796</v>
      </c>
      <c r="B9" s="53" t="s">
        <v>400</v>
      </c>
      <c r="C9" s="54">
        <v>2.1990740740740742E-3</v>
      </c>
      <c r="D9" s="217">
        <v>1.736111111111111E-3</v>
      </c>
      <c r="E9" s="217">
        <v>1.736111111111111E-3</v>
      </c>
      <c r="F9" s="54">
        <v>9.7222222222222209E-4</v>
      </c>
      <c r="G9" s="217">
        <v>2.1412037037037038E-3</v>
      </c>
      <c r="H9" s="217">
        <v>2.2800925925925927E-3</v>
      </c>
      <c r="I9" s="217">
        <v>2.9513888888888888E-3</v>
      </c>
      <c r="J9" s="36">
        <f t="shared" si="0"/>
        <v>1.4016203703703704E-2</v>
      </c>
      <c r="K9"/>
      <c r="L9" s="35"/>
    </row>
    <row r="10" spans="1:12" x14ac:dyDescent="0.2">
      <c r="A10" s="116">
        <v>37796</v>
      </c>
      <c r="B10" s="53" t="s">
        <v>306</v>
      </c>
      <c r="C10" s="54">
        <v>2.4652777777777776E-3</v>
      </c>
      <c r="D10" s="54">
        <v>1.6435185185185183E-3</v>
      </c>
      <c r="E10" s="54">
        <v>1.8634259259259261E-3</v>
      </c>
      <c r="F10" s="54">
        <v>1.0532407407407407E-3</v>
      </c>
      <c r="G10" s="54">
        <v>2.3263888888888887E-3</v>
      </c>
      <c r="H10" s="54">
        <v>2.5115740740740741E-3</v>
      </c>
      <c r="I10" s="54">
        <v>3.1828703703703702E-3</v>
      </c>
      <c r="J10" s="36">
        <f t="shared" si="0"/>
        <v>1.5046296296296297E-2</v>
      </c>
      <c r="K10" s="35"/>
      <c r="L10" s="35"/>
    </row>
    <row r="11" spans="1:12" x14ac:dyDescent="0.2">
      <c r="A11" s="116">
        <v>37796</v>
      </c>
      <c r="B11" s="60" t="s">
        <v>275</v>
      </c>
      <c r="C11" s="62">
        <v>2.5694444444444445E-3</v>
      </c>
      <c r="D11" s="62">
        <v>2.2222222222222222E-3</v>
      </c>
      <c r="E11" s="62">
        <v>1.9560185185185184E-3</v>
      </c>
      <c r="F11" s="62">
        <v>1.2268518518518518E-3</v>
      </c>
      <c r="G11" s="62">
        <v>2.5347222222222221E-3</v>
      </c>
      <c r="H11" s="62">
        <v>2.5925925925925925E-3</v>
      </c>
      <c r="I11" s="62">
        <v>3.37962962962963E-3</v>
      </c>
      <c r="J11" s="36">
        <f t="shared" si="0"/>
        <v>1.6481481481481482E-2</v>
      </c>
      <c r="K11" s="35"/>
      <c r="L11" s="35"/>
    </row>
    <row r="12" spans="1:12" x14ac:dyDescent="0.2">
      <c r="A12" s="116">
        <v>37796</v>
      </c>
      <c r="B12" s="60" t="s">
        <v>160</v>
      </c>
      <c r="C12" s="62">
        <v>2.4305555555555556E-3</v>
      </c>
      <c r="D12" s="62">
        <v>1.4699074074074074E-3</v>
      </c>
      <c r="E12" s="62">
        <v>1.7939814814814815E-3</v>
      </c>
      <c r="F12" s="62">
        <v>1.1226851851851851E-3</v>
      </c>
      <c r="G12" s="62">
        <v>2.0486111111111113E-3</v>
      </c>
      <c r="H12" s="62">
        <v>2.4537037037037036E-3</v>
      </c>
      <c r="I12" s="62">
        <v>3.0555555555555557E-3</v>
      </c>
      <c r="J12" s="36">
        <f t="shared" si="0"/>
        <v>1.4375000000000001E-2</v>
      </c>
      <c r="K12" s="49"/>
      <c r="L12" s="35"/>
    </row>
    <row r="13" spans="1:12" x14ac:dyDescent="0.2">
      <c r="A13" s="116">
        <v>37796</v>
      </c>
      <c r="B13" s="60" t="s">
        <v>156</v>
      </c>
      <c r="C13" s="62">
        <v>2.5000000000000001E-3</v>
      </c>
      <c r="D13" s="62">
        <v>1.5740740740740741E-3</v>
      </c>
      <c r="E13" s="62">
        <v>1.8749999999999999E-3</v>
      </c>
      <c r="F13" s="62">
        <v>1.2152777777777778E-3</v>
      </c>
      <c r="G13" s="62">
        <v>2.1875000000000002E-3</v>
      </c>
      <c r="H13" s="62">
        <v>2.5925925925925925E-3</v>
      </c>
      <c r="I13" s="62">
        <v>3.1481481481481482E-3</v>
      </c>
      <c r="J13" s="36">
        <f t="shared" si="0"/>
        <v>1.5092592592592591E-2</v>
      </c>
      <c r="K13" s="49"/>
      <c r="L13" s="35"/>
    </row>
    <row r="14" spans="1:12" x14ac:dyDescent="0.2">
      <c r="A14" s="116">
        <v>37796</v>
      </c>
      <c r="B14" s="60" t="s">
        <v>403</v>
      </c>
      <c r="C14" s="62">
        <v>2.5462962962962961E-3</v>
      </c>
      <c r="D14" s="62">
        <v>2.0601851851851853E-3</v>
      </c>
      <c r="E14" s="62">
        <v>1.9907407407407408E-3</v>
      </c>
      <c r="F14" s="62">
        <v>1.2268518518518518E-3</v>
      </c>
      <c r="G14" s="62">
        <v>2.5231481481481481E-3</v>
      </c>
      <c r="H14" s="62">
        <v>2.7199074074074074E-3</v>
      </c>
      <c r="I14" s="62">
        <v>3.483796296296296E-3</v>
      </c>
      <c r="J14" s="36">
        <f t="shared" si="0"/>
        <v>1.6550925925925924E-2</v>
      </c>
      <c r="K14"/>
      <c r="L14" s="35"/>
    </row>
    <row r="15" spans="1:12" x14ac:dyDescent="0.2">
      <c r="A15" s="116">
        <v>37796</v>
      </c>
      <c r="B15" s="53" t="s">
        <v>295</v>
      </c>
      <c r="C15" s="217">
        <v>2.615740740740741E-3</v>
      </c>
      <c r="D15" s="217">
        <v>1.8634259259259261E-3</v>
      </c>
      <c r="E15" s="217">
        <v>1.8634259259259261E-3</v>
      </c>
      <c r="F15" s="217">
        <v>1.1574074074074073E-3</v>
      </c>
      <c r="G15" s="217">
        <v>2.2685185185185182E-3</v>
      </c>
      <c r="H15" s="217">
        <v>2.3842592592592591E-3</v>
      </c>
      <c r="I15" s="217">
        <v>3.0671296296296297E-3</v>
      </c>
      <c r="J15" s="36">
        <f t="shared" si="0"/>
        <v>1.5219907407407408E-2</v>
      </c>
      <c r="K15" s="35"/>
      <c r="L15" s="35"/>
    </row>
    <row r="16" spans="1:12" x14ac:dyDescent="0.2">
      <c r="A16" s="116">
        <v>37796</v>
      </c>
      <c r="B16" s="53" t="s">
        <v>153</v>
      </c>
      <c r="C16" s="54">
        <v>3.1018518518518522E-3</v>
      </c>
      <c r="D16" s="54">
        <v>2.488425925925926E-3</v>
      </c>
      <c r="E16" s="54">
        <v>2.615740740740741E-3</v>
      </c>
      <c r="F16" s="54">
        <v>1.712962962962963E-3</v>
      </c>
      <c r="G16" s="54">
        <v>3.1134259259259257E-3</v>
      </c>
      <c r="H16" s="54">
        <v>3.4953703703703705E-3</v>
      </c>
      <c r="I16" s="54">
        <v>4.2824074074074075E-3</v>
      </c>
      <c r="J16" s="36">
        <f t="shared" si="0"/>
        <v>2.0810185185185185E-2</v>
      </c>
      <c r="K16"/>
      <c r="L16" s="35"/>
    </row>
    <row r="17" spans="1:12" x14ac:dyDescent="0.2">
      <c r="A17" s="116"/>
      <c r="B17" s="53"/>
      <c r="C17" s="217"/>
      <c r="D17" s="217"/>
      <c r="E17" s="54"/>
      <c r="F17" s="54"/>
      <c r="G17" s="54"/>
      <c r="H17" s="217"/>
      <c r="I17" s="217"/>
      <c r="J17" s="36"/>
      <c r="K17" s="35"/>
      <c r="L17" s="35"/>
    </row>
    <row r="18" spans="1:12" x14ac:dyDescent="0.2">
      <c r="A18" s="116">
        <v>37796</v>
      </c>
      <c r="B18" s="150" t="s">
        <v>138</v>
      </c>
      <c r="C18" s="217">
        <v>2.3842592592592591E-3</v>
      </c>
      <c r="D18" s="217">
        <v>1.6203703703703703E-3</v>
      </c>
      <c r="E18" s="217">
        <v>1.7245370370370372E-3</v>
      </c>
      <c r="F18" s="217">
        <v>1.0300925925925926E-3</v>
      </c>
      <c r="G18" s="217">
        <v>1.9907407407407408E-3</v>
      </c>
      <c r="H18" s="217">
        <v>2.2800925925925927E-3</v>
      </c>
      <c r="I18" s="217">
        <v>2.8819444444444444E-3</v>
      </c>
      <c r="J18" s="36">
        <f t="shared" ref="J18:J25" si="1">SUM(C18:I18)</f>
        <v>1.3912037037037037E-2</v>
      </c>
      <c r="K18" s="36"/>
      <c r="L18" s="36"/>
    </row>
    <row r="19" spans="1:12" x14ac:dyDescent="0.2">
      <c r="A19" s="116"/>
      <c r="B19" s="221"/>
      <c r="C19" s="217">
        <v>2.6041666666666665E-3</v>
      </c>
      <c r="D19" s="54">
        <v>1.736111111111111E-3</v>
      </c>
      <c r="E19" s="217">
        <v>1.7824074074074072E-3</v>
      </c>
      <c r="F19" s="217">
        <v>1.0648148148148147E-3</v>
      </c>
      <c r="G19" s="217">
        <v>2.1064814814814813E-3</v>
      </c>
      <c r="H19" s="217">
        <v>2.2916666666666667E-3</v>
      </c>
      <c r="I19" s="217">
        <v>2.8935185185185188E-3</v>
      </c>
      <c r="J19" s="36">
        <f t="shared" si="1"/>
        <v>1.4479166666666666E-2</v>
      </c>
      <c r="K19" s="36">
        <f>SUM(J19+J18)</f>
        <v>2.8391203703703703E-2</v>
      </c>
      <c r="L19" s="36"/>
    </row>
    <row r="20" spans="1:12" x14ac:dyDescent="0.2">
      <c r="A20" s="116">
        <v>37796</v>
      </c>
      <c r="B20" s="150" t="s">
        <v>262</v>
      </c>
      <c r="C20" s="217">
        <v>2.4537037037037036E-3</v>
      </c>
      <c r="D20" s="217">
        <v>1.7824074074074072E-3</v>
      </c>
      <c r="E20" s="217">
        <v>1.8171296296296297E-3</v>
      </c>
      <c r="F20" s="217">
        <v>1.0763888888888889E-3</v>
      </c>
      <c r="G20" s="217">
        <v>2.2106481481481478E-3</v>
      </c>
      <c r="H20" s="217">
        <v>2.5462962962962961E-3</v>
      </c>
      <c r="I20" s="217">
        <v>3.1828703703703702E-3</v>
      </c>
      <c r="J20" s="36">
        <f t="shared" si="1"/>
        <v>1.5069444444444444E-2</v>
      </c>
      <c r="K20" s="35"/>
      <c r="L20" s="35"/>
    </row>
    <row r="21" spans="1:12" x14ac:dyDescent="0.2">
      <c r="A21" s="116"/>
      <c r="B21" s="221"/>
      <c r="C21" s="217">
        <v>2.7893518518518519E-3</v>
      </c>
      <c r="D21" s="217">
        <v>1.8749999999999999E-3</v>
      </c>
      <c r="E21" s="217">
        <v>1.9097222222222222E-3</v>
      </c>
      <c r="F21" s="217">
        <v>1.1342592592592591E-3</v>
      </c>
      <c r="G21" s="217">
        <v>2.2685185185185182E-3</v>
      </c>
      <c r="H21" s="217">
        <v>2.4305555555555556E-3</v>
      </c>
      <c r="I21" s="217">
        <v>3.0439814814814821E-3</v>
      </c>
      <c r="J21" s="36">
        <f t="shared" si="1"/>
        <v>1.545138888888889E-2</v>
      </c>
      <c r="K21" s="36">
        <f>SUM(J20+J21)</f>
        <v>3.0520833333333334E-2</v>
      </c>
      <c r="L21" s="36"/>
    </row>
    <row r="22" spans="1:12" x14ac:dyDescent="0.2">
      <c r="A22" s="116">
        <v>37796</v>
      </c>
      <c r="B22" s="150" t="s">
        <v>124</v>
      </c>
      <c r="C22" s="217">
        <v>2.3958333333333336E-3</v>
      </c>
      <c r="D22" s="217">
        <v>1.6087962962962963E-3</v>
      </c>
      <c r="E22" s="217">
        <v>1.7245370370370372E-3</v>
      </c>
      <c r="F22" s="217">
        <v>1.0416666666666667E-3</v>
      </c>
      <c r="G22" s="217">
        <v>2.2222222222222222E-3</v>
      </c>
      <c r="H22" s="217">
        <v>2.4537037037037036E-3</v>
      </c>
      <c r="I22" s="217">
        <v>3.1597222222222222E-3</v>
      </c>
      <c r="J22" s="36">
        <f t="shared" si="1"/>
        <v>1.4606481481481482E-2</v>
      </c>
      <c r="K22" s="36"/>
      <c r="L22" s="36"/>
    </row>
    <row r="23" spans="1:12" x14ac:dyDescent="0.2">
      <c r="A23" s="116"/>
      <c r="B23" s="221"/>
      <c r="C23" s="217">
        <v>2.7893518518518519E-3</v>
      </c>
      <c r="D23" s="217">
        <v>1.8865740740740742E-3</v>
      </c>
      <c r="E23" s="217">
        <v>1.8634259259259261E-3</v>
      </c>
      <c r="F23" s="217">
        <v>1.0995370370370371E-3</v>
      </c>
      <c r="G23" s="217">
        <v>2.3726851851851851E-3</v>
      </c>
      <c r="H23" s="217">
        <v>2.4421296296296296E-3</v>
      </c>
      <c r="I23" s="217">
        <v>3.0208333333333333E-3</v>
      </c>
      <c r="J23" s="36">
        <f t="shared" si="1"/>
        <v>1.5474537037037038E-2</v>
      </c>
      <c r="K23" s="36">
        <f>SUM(J22+J23)</f>
        <v>3.0081018518518521E-2</v>
      </c>
      <c r="L23" s="36"/>
    </row>
    <row r="24" spans="1:12" x14ac:dyDescent="0.2">
      <c r="A24" s="116">
        <v>37796</v>
      </c>
      <c r="B24" s="101" t="s">
        <v>289</v>
      </c>
      <c r="C24" s="217">
        <v>2.1875000000000002E-3</v>
      </c>
      <c r="D24" s="217">
        <v>1.4351851851851854E-3</v>
      </c>
      <c r="E24" s="217">
        <v>1.5162037037037036E-3</v>
      </c>
      <c r="F24" s="217">
        <v>9.2592592592592585E-4</v>
      </c>
      <c r="G24" s="217">
        <v>1.689814814814815E-3</v>
      </c>
      <c r="H24" s="217">
        <v>2.0370370370370373E-3</v>
      </c>
      <c r="I24" s="217">
        <v>2.627314814814815E-3</v>
      </c>
      <c r="J24" s="36">
        <f t="shared" si="1"/>
        <v>1.2418981481481482E-2</v>
      </c>
      <c r="K24" s="36"/>
      <c r="L24" s="36"/>
    </row>
    <row r="25" spans="1:12" x14ac:dyDescent="0.2">
      <c r="A25" s="116"/>
      <c r="B25" s="221"/>
      <c r="C25" s="217">
        <v>2.3379629629629631E-3</v>
      </c>
      <c r="D25" s="217">
        <v>1.6203703703703703E-3</v>
      </c>
      <c r="E25" s="217">
        <v>1.6087962962962963E-3</v>
      </c>
      <c r="F25" s="217">
        <v>9.1435185185185185E-4</v>
      </c>
      <c r="G25" s="217">
        <v>1.8634259259259261E-3</v>
      </c>
      <c r="H25" s="217">
        <v>2.1180555555555553E-3</v>
      </c>
      <c r="I25" s="217">
        <v>2.5810185185185185E-3</v>
      </c>
      <c r="J25" s="36">
        <f t="shared" si="1"/>
        <v>1.3043981481481483E-2</v>
      </c>
      <c r="K25" s="36">
        <f>J24+J25</f>
        <v>2.5462962962962965E-2</v>
      </c>
      <c r="L25" s="36"/>
    </row>
    <row r="26" spans="1:12" x14ac:dyDescent="0.2">
      <c r="C26" s="211"/>
      <c r="D26" s="211"/>
      <c r="E26" s="211"/>
      <c r="F26" s="211"/>
      <c r="G26" s="211"/>
      <c r="H26" s="211"/>
      <c r="J26" s="211"/>
    </row>
    <row r="27" spans="1:12" x14ac:dyDescent="0.2">
      <c r="A27" s="5" t="s">
        <v>404</v>
      </c>
      <c r="C27" s="211"/>
      <c r="D27" s="211"/>
      <c r="E27" s="211"/>
      <c r="F27" s="211"/>
      <c r="G27" s="211"/>
      <c r="H27" s="211"/>
      <c r="J27" s="211"/>
    </row>
    <row r="28" spans="1:12" x14ac:dyDescent="0.2">
      <c r="A28" s="1" t="s">
        <v>340</v>
      </c>
      <c r="C28" s="211"/>
      <c r="D28" s="211"/>
      <c r="E28" s="211"/>
      <c r="F28" s="211"/>
      <c r="G28" s="211"/>
      <c r="H28" s="211"/>
      <c r="J28" s="211"/>
    </row>
    <row r="29" spans="1:12" x14ac:dyDescent="0.2">
      <c r="A29" s="1" t="s">
        <v>402</v>
      </c>
      <c r="C29" s="211"/>
      <c r="D29" s="211"/>
      <c r="E29" s="211"/>
      <c r="F29" s="211"/>
      <c r="G29" s="211"/>
      <c r="H29" s="211"/>
      <c r="J29" s="211"/>
    </row>
    <row r="30" spans="1:12" x14ac:dyDescent="0.2">
      <c r="A30" s="1" t="s">
        <v>338</v>
      </c>
    </row>
    <row r="31" spans="1:12" x14ac:dyDescent="0.2">
      <c r="A31" s="1" t="s">
        <v>313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L29"/>
  <sheetViews>
    <sheetView workbookViewId="0">
      <selection activeCell="L34" sqref="A1:L34"/>
    </sheetView>
  </sheetViews>
  <sheetFormatPr defaultColWidth="11.42578125" defaultRowHeight="12.75" x14ac:dyDescent="0.2"/>
  <cols>
    <col min="1" max="1" width="12" style="1" customWidth="1"/>
    <col min="2" max="2" width="22" style="1" customWidth="1"/>
    <col min="3" max="3" width="6.28515625" customWidth="1"/>
    <col min="4" max="4" width="6.7109375" customWidth="1"/>
    <col min="5" max="5" width="5.85546875" customWidth="1"/>
    <col min="6" max="6" width="6" customWidth="1"/>
    <col min="7" max="7" width="6.140625" customWidth="1"/>
    <col min="8" max="8" width="5.5703125" customWidth="1"/>
    <col min="9" max="9" width="5.85546875" style="211" customWidth="1"/>
    <col min="10" max="10" width="6" customWidth="1"/>
    <col min="11" max="12" width="6" style="4" customWidth="1"/>
  </cols>
  <sheetData>
    <row r="1" spans="1:12" ht="67.5" customHeight="1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  <c r="L1" s="212" t="s">
        <v>12</v>
      </c>
    </row>
    <row r="2" spans="1:12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  <c r="L2" s="215"/>
    </row>
    <row r="3" spans="1:12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  <c r="L3" s="21">
        <f>J3+K3</f>
        <v>10740</v>
      </c>
    </row>
    <row r="4" spans="1:12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  <c r="L4" s="233">
        <f>J4+K4</f>
        <v>525</v>
      </c>
    </row>
    <row r="5" spans="1:12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>
        <f>J5*2</f>
        <v>330</v>
      </c>
      <c r="L5" s="234">
        <f>J5+K5</f>
        <v>495</v>
      </c>
    </row>
    <row r="6" spans="1:12" s="2" customFormat="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  <c r="L6" s="43"/>
    </row>
    <row r="7" spans="1:12" x14ac:dyDescent="0.2">
      <c r="A7" s="116">
        <v>37861</v>
      </c>
      <c r="B7" s="53" t="s">
        <v>295</v>
      </c>
      <c r="C7" s="217">
        <v>2.4421296296296296E-3</v>
      </c>
      <c r="D7" s="217">
        <v>1.6319444444444445E-3</v>
      </c>
      <c r="E7" s="217">
        <v>1.7824074074074072E-3</v>
      </c>
      <c r="F7" s="217">
        <v>1.0879629629629629E-3</v>
      </c>
      <c r="G7" s="217">
        <v>2.2800925925925927E-3</v>
      </c>
      <c r="H7" s="217">
        <v>2.3958333333333336E-3</v>
      </c>
      <c r="I7" s="217">
        <v>3.0902777777777782E-3</v>
      </c>
      <c r="J7" s="36">
        <f t="shared" ref="J7:J22" si="0">SUM(C7:I7)</f>
        <v>1.4710648148148148E-2</v>
      </c>
      <c r="K7" s="35"/>
      <c r="L7" s="35"/>
    </row>
    <row r="8" spans="1:12" x14ac:dyDescent="0.2">
      <c r="A8" s="116">
        <v>37861</v>
      </c>
      <c r="B8" s="53" t="s">
        <v>53</v>
      </c>
      <c r="C8" s="217">
        <v>3.0555555555555557E-3</v>
      </c>
      <c r="D8" s="217">
        <v>1.8634259259259261E-3</v>
      </c>
      <c r="E8" s="217">
        <v>2.1759259259259258E-3</v>
      </c>
      <c r="F8" s="217">
        <v>1.25E-3</v>
      </c>
      <c r="G8" s="217">
        <v>2.6041666666666665E-3</v>
      </c>
      <c r="H8" s="217">
        <v>2.9282407407407412E-3</v>
      </c>
      <c r="I8" s="217">
        <v>3.7152777777777774E-3</v>
      </c>
      <c r="J8" s="36">
        <f t="shared" si="0"/>
        <v>1.759259259259259E-2</v>
      </c>
      <c r="K8" s="49"/>
      <c r="L8" s="35"/>
    </row>
    <row r="9" spans="1:12" x14ac:dyDescent="0.2">
      <c r="A9" s="116">
        <v>37861</v>
      </c>
      <c r="B9" s="53" t="s">
        <v>156</v>
      </c>
      <c r="C9" s="54">
        <v>2.4537037037037036E-3</v>
      </c>
      <c r="D9" s="217">
        <v>1.6203703703703703E-3</v>
      </c>
      <c r="E9" s="217">
        <v>1.8865740740740742E-3</v>
      </c>
      <c r="F9" s="54">
        <v>1.1921296296296296E-3</v>
      </c>
      <c r="G9" s="217">
        <v>2.2685185185185182E-3</v>
      </c>
      <c r="H9" s="217">
        <v>2.673611111111111E-3</v>
      </c>
      <c r="I9" s="217">
        <v>3.530092592592592E-3</v>
      </c>
      <c r="J9" s="36">
        <f t="shared" si="0"/>
        <v>1.5624999999999998E-2</v>
      </c>
      <c r="K9"/>
      <c r="L9" s="35"/>
    </row>
    <row r="10" spans="1:12" x14ac:dyDescent="0.2">
      <c r="A10" s="116">
        <v>37861</v>
      </c>
      <c r="B10" s="53" t="s">
        <v>153</v>
      </c>
      <c r="C10" s="54">
        <v>2.9166666666666668E-3</v>
      </c>
      <c r="D10" s="54">
        <v>2.0949074074074073E-3</v>
      </c>
      <c r="E10" s="54">
        <v>2.3842592592592591E-3</v>
      </c>
      <c r="F10" s="54">
        <v>1.5740740740740741E-3</v>
      </c>
      <c r="G10" s="54">
        <v>2.9861111111111113E-3</v>
      </c>
      <c r="H10" s="54">
        <v>3.1597222222222222E-3</v>
      </c>
      <c r="I10" s="54">
        <v>4.155092592592593E-3</v>
      </c>
      <c r="J10" s="36">
        <f t="shared" si="0"/>
        <v>1.9270833333333334E-2</v>
      </c>
      <c r="K10" s="35"/>
      <c r="L10" s="35"/>
    </row>
    <row r="11" spans="1:12" x14ac:dyDescent="0.2">
      <c r="A11" s="116">
        <v>37861</v>
      </c>
      <c r="B11" s="60" t="s">
        <v>65</v>
      </c>
      <c r="C11" s="62">
        <v>2.4652777777777776E-3</v>
      </c>
      <c r="D11" s="62">
        <v>1.712962962962963E-3</v>
      </c>
      <c r="E11" s="62">
        <v>1.7939814814814815E-3</v>
      </c>
      <c r="F11" s="62">
        <v>1.0995370370370371E-3</v>
      </c>
      <c r="G11" s="62">
        <v>2.0833333333333333E-3</v>
      </c>
      <c r="H11" s="62">
        <v>2.3842592592592591E-3</v>
      </c>
      <c r="I11" s="62">
        <v>3.0787037037037037E-3</v>
      </c>
      <c r="J11" s="36">
        <f t="shared" si="0"/>
        <v>1.4618055555555556E-2</v>
      </c>
      <c r="K11" s="35"/>
      <c r="L11" s="35"/>
    </row>
    <row r="12" spans="1:12" x14ac:dyDescent="0.2">
      <c r="A12" s="116">
        <v>37861</v>
      </c>
      <c r="B12" s="60" t="s">
        <v>55</v>
      </c>
      <c r="C12" s="62">
        <v>3.2060185185185191E-3</v>
      </c>
      <c r="D12" s="62">
        <v>2.4537037037037036E-3</v>
      </c>
      <c r="E12" s="62">
        <v>2.3958333333333336E-3</v>
      </c>
      <c r="F12" s="62">
        <v>1.1805555555555556E-3</v>
      </c>
      <c r="G12" s="62">
        <v>3.1134259259259257E-3</v>
      </c>
      <c r="H12" s="62">
        <v>3.1018518518518522E-3</v>
      </c>
      <c r="I12" s="62">
        <v>3.9120370370370368E-3</v>
      </c>
      <c r="J12" s="36">
        <f t="shared" si="0"/>
        <v>1.9363425925925926E-2</v>
      </c>
      <c r="K12" s="49"/>
      <c r="L12" s="35"/>
    </row>
    <row r="13" spans="1:12" x14ac:dyDescent="0.2">
      <c r="A13" s="116">
        <v>37861</v>
      </c>
      <c r="B13" s="60" t="s">
        <v>94</v>
      </c>
      <c r="C13" s="62">
        <v>2.8009259259259259E-3</v>
      </c>
      <c r="D13" s="62">
        <v>2.1527777777777778E-3</v>
      </c>
      <c r="E13" s="62">
        <v>2.1527777777777778E-3</v>
      </c>
      <c r="F13" s="62">
        <v>1.1921296296296296E-3</v>
      </c>
      <c r="G13" s="62">
        <v>2.6967592592592594E-3</v>
      </c>
      <c r="H13" s="62">
        <v>3.0555555555555557E-3</v>
      </c>
      <c r="I13" s="62">
        <v>3.7731481481481483E-3</v>
      </c>
      <c r="J13" s="36">
        <f t="shared" si="0"/>
        <v>1.7824074074074076E-2</v>
      </c>
      <c r="K13" s="49"/>
      <c r="L13" s="35"/>
    </row>
    <row r="14" spans="1:12" x14ac:dyDescent="0.2">
      <c r="A14" s="116">
        <v>37861</v>
      </c>
      <c r="B14" s="60" t="s">
        <v>34</v>
      </c>
      <c r="C14" s="62">
        <v>2.4074074074074076E-3</v>
      </c>
      <c r="D14" s="62">
        <v>1.6550925925925926E-3</v>
      </c>
      <c r="E14" s="62">
        <v>1.7476851851851852E-3</v>
      </c>
      <c r="F14" s="62">
        <v>1.0300925925925926E-3</v>
      </c>
      <c r="G14" s="62">
        <v>2.2337962962962967E-3</v>
      </c>
      <c r="H14" s="62">
        <v>2.4074074074074076E-3</v>
      </c>
      <c r="I14" s="62">
        <v>3.1018518518518522E-3</v>
      </c>
      <c r="J14" s="36">
        <f t="shared" si="0"/>
        <v>1.4583333333333334E-2</v>
      </c>
      <c r="K14"/>
      <c r="L14" s="35"/>
    </row>
    <row r="15" spans="1:12" x14ac:dyDescent="0.2">
      <c r="A15" s="116">
        <v>37861</v>
      </c>
      <c r="B15" s="53" t="s">
        <v>238</v>
      </c>
      <c r="C15" s="217">
        <v>2.3032407407407407E-3</v>
      </c>
      <c r="D15" s="217">
        <v>1.4814814814814814E-3</v>
      </c>
      <c r="E15" s="217">
        <v>1.5856481481481479E-3</v>
      </c>
      <c r="F15" s="217">
        <v>1.0532407407407407E-3</v>
      </c>
      <c r="G15" s="217">
        <v>1.7245370370370372E-3</v>
      </c>
      <c r="H15" s="217">
        <v>2.2569444444444447E-3</v>
      </c>
      <c r="I15" s="217">
        <v>2.8124999999999999E-3</v>
      </c>
      <c r="J15" s="36">
        <f t="shared" si="0"/>
        <v>1.3217592592592593E-2</v>
      </c>
      <c r="K15" s="35"/>
      <c r="L15" s="35"/>
    </row>
    <row r="16" spans="1:12" x14ac:dyDescent="0.2">
      <c r="A16" s="116">
        <v>37861</v>
      </c>
      <c r="B16" s="53" t="s">
        <v>237</v>
      </c>
      <c r="C16" s="217">
        <v>2.3842592592592591E-3</v>
      </c>
      <c r="D16" s="217">
        <v>1.5856481481481479E-3</v>
      </c>
      <c r="E16" s="217">
        <v>1.712962962962963E-3</v>
      </c>
      <c r="F16" s="217">
        <v>1.0879629629629629E-3</v>
      </c>
      <c r="G16" s="217">
        <v>2.0370370370370373E-3</v>
      </c>
      <c r="H16" s="217">
        <v>2.3611111111111111E-3</v>
      </c>
      <c r="I16" s="217">
        <v>3.0324074074074073E-3</v>
      </c>
      <c r="J16" s="36">
        <f t="shared" si="0"/>
        <v>1.4201388888888888E-2</v>
      </c>
      <c r="K16"/>
      <c r="L16" s="35"/>
    </row>
    <row r="17" spans="1:12" x14ac:dyDescent="0.2">
      <c r="A17" s="116">
        <v>37861</v>
      </c>
      <c r="B17" s="53" t="s">
        <v>262</v>
      </c>
      <c r="C17" s="217">
        <v>2.3379629629629631E-3</v>
      </c>
      <c r="D17" s="217">
        <v>1.7824074074074072E-3</v>
      </c>
      <c r="E17" s="54">
        <v>1.7708333333333332E-3</v>
      </c>
      <c r="F17" s="54">
        <v>1.1458333333333333E-3</v>
      </c>
      <c r="G17" s="54">
        <v>2.0949074074074073E-3</v>
      </c>
      <c r="H17" s="217">
        <v>2.3726851851851851E-3</v>
      </c>
      <c r="I17" s="217">
        <v>3.0324074074074073E-3</v>
      </c>
      <c r="J17" s="36">
        <f t="shared" si="0"/>
        <v>1.4537037037037039E-2</v>
      </c>
      <c r="K17" s="35"/>
      <c r="L17" s="35"/>
    </row>
    <row r="18" spans="1:12" x14ac:dyDescent="0.2">
      <c r="A18" s="116">
        <v>37861</v>
      </c>
      <c r="B18" s="221" t="s">
        <v>168</v>
      </c>
      <c r="C18" s="217">
        <v>2.7199074074074074E-3</v>
      </c>
      <c r="D18" s="217">
        <v>1.9444444444444442E-3</v>
      </c>
      <c r="E18" s="54">
        <v>1.9675925925925928E-3</v>
      </c>
      <c r="F18" s="54">
        <v>1.3078703703703705E-3</v>
      </c>
      <c r="G18" s="54">
        <v>2.3148148148148151E-3</v>
      </c>
      <c r="H18" s="217">
        <v>3.0324074074074073E-3</v>
      </c>
      <c r="I18" s="217">
        <v>3.4027777777777784E-3</v>
      </c>
      <c r="J18" s="36">
        <f t="shared" si="0"/>
        <v>1.6689814814814814E-2</v>
      </c>
      <c r="K18" s="35"/>
      <c r="L18" s="35"/>
    </row>
    <row r="19" spans="1:12" x14ac:dyDescent="0.2">
      <c r="A19" s="116">
        <v>37861</v>
      </c>
      <c r="B19" s="150" t="s">
        <v>130</v>
      </c>
      <c r="C19" s="217">
        <v>2.3958333333333336E-3</v>
      </c>
      <c r="D19" s="217">
        <v>1.5162037037037036E-3</v>
      </c>
      <c r="E19" s="217">
        <v>1.7476851851851852E-3</v>
      </c>
      <c r="F19" s="217">
        <v>1.0995370370370371E-3</v>
      </c>
      <c r="G19" s="217">
        <v>1.9907407407407408E-3</v>
      </c>
      <c r="H19" s="217">
        <v>2.3611111111111111E-3</v>
      </c>
      <c r="I19" s="217">
        <v>2.9629629629629628E-3</v>
      </c>
      <c r="J19" s="36">
        <f t="shared" si="0"/>
        <v>1.4074074074074074E-2</v>
      </c>
      <c r="K19" s="36"/>
      <c r="L19" s="36"/>
    </row>
    <row r="20" spans="1:12" x14ac:dyDescent="0.2">
      <c r="A20" s="116">
        <v>37861</v>
      </c>
      <c r="B20" s="221"/>
      <c r="C20" s="217">
        <v>2.7199074074074074E-3</v>
      </c>
      <c r="D20" s="54">
        <v>1.5740740740740741E-3</v>
      </c>
      <c r="E20" s="217">
        <v>1.7939814814814815E-3</v>
      </c>
      <c r="F20" s="217">
        <v>1.1226851851851851E-3</v>
      </c>
      <c r="G20" s="217">
        <v>2.1296296296296298E-3</v>
      </c>
      <c r="H20" s="217">
        <v>2.3726851851851851E-3</v>
      </c>
      <c r="I20" s="217">
        <v>2.9513888888888888E-3</v>
      </c>
      <c r="J20" s="36">
        <f t="shared" si="0"/>
        <v>1.4664351851851852E-2</v>
      </c>
      <c r="K20" s="36">
        <f>J19+J20</f>
        <v>2.8738425925925924E-2</v>
      </c>
      <c r="L20" s="36"/>
    </row>
    <row r="21" spans="1:12" x14ac:dyDescent="0.2">
      <c r="A21" s="116">
        <v>37861</v>
      </c>
      <c r="B21" s="150" t="s">
        <v>138</v>
      </c>
      <c r="C21" s="217">
        <v>2.4074074074074076E-3</v>
      </c>
      <c r="D21" s="217">
        <v>1.5277777777777779E-3</v>
      </c>
      <c r="E21" s="217">
        <v>1.689814814814815E-3</v>
      </c>
      <c r="F21" s="217">
        <v>1.0648148148148147E-3</v>
      </c>
      <c r="G21" s="217">
        <v>2.0370370370370373E-3</v>
      </c>
      <c r="H21" s="217">
        <v>2.3263888888888887E-3</v>
      </c>
      <c r="I21" s="217">
        <v>2.9629629629629628E-3</v>
      </c>
      <c r="J21" s="36">
        <f t="shared" si="0"/>
        <v>1.4016203703703703E-2</v>
      </c>
      <c r="K21" s="35"/>
      <c r="L21" s="35"/>
    </row>
    <row r="22" spans="1:12" x14ac:dyDescent="0.2">
      <c r="A22" s="116">
        <v>37861</v>
      </c>
      <c r="B22" s="221"/>
      <c r="C22" s="217">
        <v>2.6388888888888885E-3</v>
      </c>
      <c r="D22" s="217">
        <v>1.6666666666666668E-3</v>
      </c>
      <c r="E22" s="217">
        <v>1.7476851851851852E-3</v>
      </c>
      <c r="F22" s="217">
        <v>1.1111111111111111E-3</v>
      </c>
      <c r="G22" s="217">
        <v>2.1412037037037038E-3</v>
      </c>
      <c r="H22" s="217">
        <v>2.3611111111111111E-3</v>
      </c>
      <c r="I22" s="217">
        <v>2.9050925925925928E-3</v>
      </c>
      <c r="J22" s="36">
        <f t="shared" si="0"/>
        <v>1.457175925925926E-2</v>
      </c>
      <c r="K22" s="36">
        <f>J21+J22</f>
        <v>2.8587962962962961E-2</v>
      </c>
      <c r="L22" s="36"/>
    </row>
    <row r="23" spans="1:12" x14ac:dyDescent="0.2">
      <c r="A23" s="202"/>
      <c r="B23" s="238"/>
      <c r="C23" s="239"/>
      <c r="D23" s="239"/>
      <c r="E23" s="239"/>
      <c r="F23" s="239"/>
      <c r="G23" s="239"/>
      <c r="H23" s="239"/>
      <c r="I23" s="239"/>
      <c r="J23" s="204"/>
      <c r="K23" s="204"/>
      <c r="L23" s="204"/>
    </row>
    <row r="24" spans="1:12" x14ac:dyDescent="0.2">
      <c r="C24" s="211"/>
      <c r="D24" s="211"/>
      <c r="E24" s="211"/>
      <c r="F24" s="211"/>
      <c r="G24" s="211"/>
      <c r="H24" s="211"/>
      <c r="J24" s="211"/>
    </row>
    <row r="25" spans="1:12" x14ac:dyDescent="0.2">
      <c r="A25" s="5" t="s">
        <v>405</v>
      </c>
      <c r="C25" s="211"/>
      <c r="D25" s="211"/>
      <c r="E25" s="211"/>
      <c r="F25" s="211"/>
      <c r="G25" s="211"/>
      <c r="H25" s="211"/>
      <c r="J25" s="211"/>
    </row>
    <row r="26" spans="1:12" x14ac:dyDescent="0.2">
      <c r="A26" s="1" t="s">
        <v>327</v>
      </c>
      <c r="C26" s="211"/>
      <c r="D26" s="211"/>
      <c r="E26" s="211"/>
      <c r="F26" s="211"/>
      <c r="G26" s="211"/>
      <c r="H26" s="211"/>
      <c r="J26" s="211"/>
    </row>
    <row r="27" spans="1:12" x14ac:dyDescent="0.2">
      <c r="A27" s="1" t="s">
        <v>330</v>
      </c>
      <c r="C27" s="211"/>
      <c r="D27" s="211"/>
      <c r="E27" s="211"/>
      <c r="F27" s="211"/>
      <c r="G27" s="211"/>
      <c r="H27" s="211"/>
      <c r="J27" s="211"/>
    </row>
    <row r="28" spans="1:12" x14ac:dyDescent="0.2">
      <c r="A28" s="1" t="s">
        <v>338</v>
      </c>
    </row>
    <row r="29" spans="1:12" x14ac:dyDescent="0.2">
      <c r="A29" s="1" t="s">
        <v>313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95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L27"/>
  <sheetViews>
    <sheetView workbookViewId="0">
      <selection activeCell="L30" sqref="A1:L30"/>
    </sheetView>
  </sheetViews>
  <sheetFormatPr defaultColWidth="11.42578125" defaultRowHeight="12.75" x14ac:dyDescent="0.2"/>
  <cols>
    <col min="1" max="1" width="12" style="1" customWidth="1"/>
    <col min="2" max="2" width="22" style="1" customWidth="1"/>
    <col min="3" max="3" width="6.28515625" customWidth="1"/>
    <col min="4" max="4" width="6.7109375" customWidth="1"/>
    <col min="5" max="5" width="5.85546875" customWidth="1"/>
    <col min="6" max="6" width="6" customWidth="1"/>
    <col min="7" max="7" width="6.140625" customWidth="1"/>
    <col min="8" max="8" width="5.5703125" customWidth="1"/>
    <col min="9" max="9" width="5.85546875" style="211" customWidth="1"/>
    <col min="10" max="10" width="6" customWidth="1"/>
    <col min="11" max="12" width="6" style="4" customWidth="1"/>
  </cols>
  <sheetData>
    <row r="1" spans="1:12" ht="67.5" customHeight="1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  <c r="L1" s="212" t="s">
        <v>12</v>
      </c>
    </row>
    <row r="2" spans="1:12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  <c r="L2" s="215"/>
    </row>
    <row r="3" spans="1:12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  <c r="L3" s="21">
        <f>J3+K3</f>
        <v>10740</v>
      </c>
    </row>
    <row r="4" spans="1:12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  <c r="L4" s="233">
        <f>J4+K4</f>
        <v>525</v>
      </c>
    </row>
    <row r="5" spans="1:12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>
        <f>J5*2</f>
        <v>330</v>
      </c>
      <c r="L5" s="234">
        <f>J5+K5</f>
        <v>495</v>
      </c>
    </row>
    <row r="6" spans="1:12" s="2" customFormat="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  <c r="L6" s="43"/>
    </row>
    <row r="7" spans="1:12" x14ac:dyDescent="0.2">
      <c r="A7" s="116">
        <v>38132</v>
      </c>
      <c r="B7" s="53" t="s">
        <v>65</v>
      </c>
      <c r="C7" s="217">
        <v>2.5578703703703705E-3</v>
      </c>
      <c r="D7" s="217">
        <v>1.6203703703703703E-3</v>
      </c>
      <c r="E7" s="217">
        <v>1.712962962962963E-3</v>
      </c>
      <c r="F7" s="217">
        <v>1.1574074074074073E-3</v>
      </c>
      <c r="G7" s="217">
        <v>1.9560185185185184E-3</v>
      </c>
      <c r="H7" s="217">
        <v>2.3495370370370371E-3</v>
      </c>
      <c r="I7" s="217">
        <v>3.0555555555555557E-3</v>
      </c>
      <c r="J7" s="36">
        <f t="shared" ref="J7:J20" si="0">SUM(C7:I7)</f>
        <v>1.4409722222222223E-2</v>
      </c>
      <c r="K7" s="35"/>
      <c r="L7" s="35"/>
    </row>
    <row r="8" spans="1:12" x14ac:dyDescent="0.2">
      <c r="A8" s="116">
        <v>38132</v>
      </c>
      <c r="B8" s="53" t="s">
        <v>237</v>
      </c>
      <c r="C8" s="217">
        <v>2.4652777777777776E-3</v>
      </c>
      <c r="D8" s="217">
        <v>1.5740740740740741E-3</v>
      </c>
      <c r="E8" s="217">
        <v>1.7245370370370372E-3</v>
      </c>
      <c r="F8" s="217">
        <v>1.1689814814814816E-3</v>
      </c>
      <c r="G8" s="217">
        <v>2.1296296296296298E-3</v>
      </c>
      <c r="H8" s="217">
        <v>2.3379629629629631E-3</v>
      </c>
      <c r="I8" s="217">
        <v>3.7384259259259263E-3</v>
      </c>
      <c r="J8" s="36">
        <f t="shared" si="0"/>
        <v>1.5138888888888891E-2</v>
      </c>
      <c r="K8" s="49"/>
      <c r="L8" s="35"/>
    </row>
    <row r="9" spans="1:12" x14ac:dyDescent="0.2">
      <c r="A9" s="116">
        <v>38132</v>
      </c>
      <c r="B9" s="53" t="s">
        <v>275</v>
      </c>
      <c r="C9" s="54">
        <v>2.5231481481481481E-3</v>
      </c>
      <c r="D9" s="217">
        <v>1.8518518518518517E-3</v>
      </c>
      <c r="E9" s="217">
        <v>1.8287037037037037E-3</v>
      </c>
      <c r="F9" s="54">
        <v>1.0763888888888889E-3</v>
      </c>
      <c r="G9" s="217">
        <v>2.3611111111111111E-3</v>
      </c>
      <c r="H9" s="217">
        <v>3.4953703703703705E-3</v>
      </c>
      <c r="I9" s="217">
        <v>4.2824074074074075E-3</v>
      </c>
      <c r="J9" s="36">
        <f t="shared" si="0"/>
        <v>1.7418981481481483E-2</v>
      </c>
      <c r="K9"/>
      <c r="L9" s="35"/>
    </row>
    <row r="10" spans="1:12" x14ac:dyDescent="0.2">
      <c r="A10" s="116">
        <v>38132</v>
      </c>
      <c r="B10" s="53" t="s">
        <v>156</v>
      </c>
      <c r="C10" s="54">
        <v>2.5925925925925925E-3</v>
      </c>
      <c r="D10" s="54">
        <v>1.5393518518518519E-3</v>
      </c>
      <c r="E10" s="54">
        <v>1.7592592592592592E-3</v>
      </c>
      <c r="F10" s="54">
        <v>1.2152777777777778E-3</v>
      </c>
      <c r="G10" s="54">
        <v>2.0717592592592593E-3</v>
      </c>
      <c r="H10" s="54">
        <v>2.4768518518518516E-3</v>
      </c>
      <c r="I10" s="54">
        <v>3.1712962962962958E-3</v>
      </c>
      <c r="J10" s="36">
        <f t="shared" si="0"/>
        <v>1.4826388888888887E-2</v>
      </c>
      <c r="K10" s="35"/>
      <c r="L10" s="35"/>
    </row>
    <row r="11" spans="1:12" x14ac:dyDescent="0.2">
      <c r="A11" s="116">
        <v>38132</v>
      </c>
      <c r="B11" s="60" t="s">
        <v>153</v>
      </c>
      <c r="C11" s="62">
        <v>2.9745370370370373E-3</v>
      </c>
      <c r="D11" s="62">
        <v>1.8634259259259261E-3</v>
      </c>
      <c r="E11" s="62">
        <v>1.9560185185185184E-3</v>
      </c>
      <c r="F11" s="62">
        <v>1.3194444444444443E-3</v>
      </c>
      <c r="G11" s="62">
        <v>2.5694444444444445E-3</v>
      </c>
      <c r="H11" s="62">
        <v>2.8356481481481479E-3</v>
      </c>
      <c r="I11" s="62">
        <v>3.7499999999999999E-3</v>
      </c>
      <c r="J11" s="36">
        <f t="shared" si="0"/>
        <v>1.7268518518518516E-2</v>
      </c>
      <c r="K11" s="35"/>
      <c r="L11" s="35"/>
    </row>
    <row r="12" spans="1:12" x14ac:dyDescent="0.2">
      <c r="A12" s="116">
        <v>38132</v>
      </c>
      <c r="B12" s="60" t="s">
        <v>303</v>
      </c>
      <c r="C12" s="62">
        <v>2.5347222222222221E-3</v>
      </c>
      <c r="D12" s="62">
        <v>1.8287037037037037E-3</v>
      </c>
      <c r="E12" s="62">
        <v>1.8171296296296297E-3</v>
      </c>
      <c r="F12" s="62">
        <v>1.1689814814814816E-3</v>
      </c>
      <c r="G12" s="62">
        <v>2.4537037037037036E-3</v>
      </c>
      <c r="H12" s="62">
        <v>2.5694444444444445E-3</v>
      </c>
      <c r="I12" s="62">
        <v>3.3101851851851851E-3</v>
      </c>
      <c r="J12" s="36">
        <f t="shared" si="0"/>
        <v>1.5682870370370368E-2</v>
      </c>
      <c r="K12" s="49"/>
      <c r="L12" s="35"/>
    </row>
    <row r="13" spans="1:12" x14ac:dyDescent="0.2">
      <c r="A13" s="116">
        <v>38132</v>
      </c>
      <c r="B13" s="150" t="s">
        <v>289</v>
      </c>
      <c r="C13" s="217">
        <v>2.2222222222222222E-3</v>
      </c>
      <c r="D13" s="217">
        <v>1.3078703703703705E-3</v>
      </c>
      <c r="E13" s="217">
        <v>1.4467592592592594E-3</v>
      </c>
      <c r="F13" s="217">
        <v>9.4907407407407408E-4</v>
      </c>
      <c r="G13" s="217">
        <v>1.6782407407407406E-3</v>
      </c>
      <c r="H13" s="217">
        <v>1.9907407407407408E-3</v>
      </c>
      <c r="I13" s="217">
        <v>2.5925925925925925E-3</v>
      </c>
      <c r="J13" s="36">
        <f t="shared" si="0"/>
        <v>1.21875E-2</v>
      </c>
      <c r="K13" s="36"/>
      <c r="L13" s="36"/>
    </row>
    <row r="14" spans="1:12" x14ac:dyDescent="0.2">
      <c r="A14" s="116"/>
      <c r="B14" s="221"/>
      <c r="C14" s="217">
        <v>2.3379629629629631E-3</v>
      </c>
      <c r="D14" s="54">
        <v>1.3657407407407409E-3</v>
      </c>
      <c r="E14" s="217">
        <v>1.5162037037037036E-3</v>
      </c>
      <c r="F14" s="217">
        <v>9.9537037037037042E-4</v>
      </c>
      <c r="G14" s="217">
        <v>1.8171296296296297E-3</v>
      </c>
      <c r="H14" s="217">
        <v>2.0370370370370373E-3</v>
      </c>
      <c r="I14" s="217">
        <v>2.5462962962962961E-3</v>
      </c>
      <c r="J14" s="36">
        <f t="shared" si="0"/>
        <v>1.2615740740740742E-2</v>
      </c>
      <c r="K14" s="36">
        <f>J13+J14</f>
        <v>2.4803240740740744E-2</v>
      </c>
      <c r="L14" s="36"/>
    </row>
    <row r="15" spans="1:12" x14ac:dyDescent="0.2">
      <c r="A15" s="116">
        <v>38132</v>
      </c>
      <c r="B15" s="150" t="s">
        <v>220</v>
      </c>
      <c r="C15" s="217">
        <v>2.3958333333333336E-3</v>
      </c>
      <c r="D15" s="217">
        <v>1.4467592592592594E-3</v>
      </c>
      <c r="E15" s="217">
        <v>1.6550925925925926E-3</v>
      </c>
      <c r="F15" s="217">
        <v>1.0648148148148147E-3</v>
      </c>
      <c r="G15" s="217">
        <v>1.8865740740740742E-3</v>
      </c>
      <c r="H15" s="217">
        <v>2.2916666666666667E-3</v>
      </c>
      <c r="I15" s="217">
        <v>2.9282407407407412E-3</v>
      </c>
      <c r="J15" s="36">
        <f t="shared" si="0"/>
        <v>1.3668981481481483E-2</v>
      </c>
      <c r="K15" s="35"/>
      <c r="L15" s="35"/>
    </row>
    <row r="16" spans="1:12" x14ac:dyDescent="0.2">
      <c r="A16" s="116"/>
      <c r="B16" s="221"/>
      <c r="C16" s="217">
        <v>2.5578703703703705E-3</v>
      </c>
      <c r="D16" s="217">
        <v>1.5856481481481479E-3</v>
      </c>
      <c r="E16" s="217">
        <v>1.7013888888888892E-3</v>
      </c>
      <c r="F16" s="217">
        <v>1.1458333333333333E-3</v>
      </c>
      <c r="G16" s="217">
        <v>1.9791666666666668E-3</v>
      </c>
      <c r="H16" s="217">
        <v>2.3495370370370371E-3</v>
      </c>
      <c r="I16" s="217">
        <v>3.0092592592592588E-3</v>
      </c>
      <c r="J16" s="36">
        <f t="shared" si="0"/>
        <v>1.4328703703703705E-2</v>
      </c>
      <c r="K16" s="36">
        <f>J15+J16</f>
        <v>2.7997685185185188E-2</v>
      </c>
      <c r="L16" s="36"/>
    </row>
    <row r="17" spans="1:12" x14ac:dyDescent="0.2">
      <c r="A17" s="116">
        <v>38132</v>
      </c>
      <c r="B17" s="150" t="s">
        <v>262</v>
      </c>
      <c r="C17" s="217">
        <v>2.4074074074074076E-3</v>
      </c>
      <c r="D17" s="217">
        <v>1.5162037037037036E-3</v>
      </c>
      <c r="E17" s="217">
        <v>1.6319444444444445E-3</v>
      </c>
      <c r="F17" s="217">
        <v>1.0763888888888889E-3</v>
      </c>
      <c r="G17" s="217">
        <v>1.9328703703703704E-3</v>
      </c>
      <c r="H17" s="217">
        <v>2.2685185185185182E-3</v>
      </c>
      <c r="I17" s="217">
        <v>2.9513888888888888E-3</v>
      </c>
      <c r="J17" s="36">
        <f t="shared" si="0"/>
        <v>1.3784722222222223E-2</v>
      </c>
      <c r="K17" s="36"/>
      <c r="L17" s="36"/>
    </row>
    <row r="18" spans="1:12" x14ac:dyDescent="0.2">
      <c r="A18" s="116"/>
      <c r="B18" s="221"/>
      <c r="C18" s="217">
        <v>2.5578703703703705E-3</v>
      </c>
      <c r="D18" s="217">
        <v>1.6435185185185183E-3</v>
      </c>
      <c r="E18" s="217">
        <v>1.6666666666666668E-3</v>
      </c>
      <c r="F18" s="217">
        <v>1.0995370370370371E-3</v>
      </c>
      <c r="G18" s="217">
        <v>2.0023148148148148E-3</v>
      </c>
      <c r="H18" s="217">
        <v>2.2337962962962967E-3</v>
      </c>
      <c r="I18" s="217">
        <v>2.8587962962962963E-3</v>
      </c>
      <c r="J18" s="36">
        <f t="shared" si="0"/>
        <v>1.40625E-2</v>
      </c>
      <c r="K18" s="36">
        <f>J17+J18</f>
        <v>2.7847222222222225E-2</v>
      </c>
      <c r="L18" s="36"/>
    </row>
    <row r="19" spans="1:12" x14ac:dyDescent="0.2">
      <c r="A19" s="116">
        <v>38132</v>
      </c>
      <c r="B19" s="150" t="s">
        <v>138</v>
      </c>
      <c r="C19" s="217">
        <v>2.4421296296296296E-3</v>
      </c>
      <c r="D19" s="217">
        <v>1.4699074074074074E-3</v>
      </c>
      <c r="E19" s="217">
        <v>1.6087962962962963E-3</v>
      </c>
      <c r="F19" s="217">
        <v>1.0416666666666667E-3</v>
      </c>
      <c r="G19" s="217">
        <v>1.9444444444444442E-3</v>
      </c>
      <c r="H19" s="217">
        <v>2.2453703703703702E-3</v>
      </c>
      <c r="I19" s="217">
        <v>2.9166666666666668E-3</v>
      </c>
      <c r="J19" s="36">
        <f t="shared" si="0"/>
        <v>1.366898148148148E-2</v>
      </c>
      <c r="K19" s="35"/>
      <c r="L19" s="35"/>
    </row>
    <row r="20" spans="1:12" x14ac:dyDescent="0.2">
      <c r="A20" s="116"/>
      <c r="B20" s="221"/>
      <c r="C20" s="217">
        <v>4.0625000000000001E-3</v>
      </c>
      <c r="D20" s="170" t="s">
        <v>139</v>
      </c>
      <c r="E20" s="217">
        <v>1.6319444444444445E-3</v>
      </c>
      <c r="F20" s="217">
        <v>1.0879629629629629E-3</v>
      </c>
      <c r="G20" s="217">
        <v>2.0023148148148148E-3</v>
      </c>
      <c r="H20" s="217">
        <v>2.2337962962962967E-3</v>
      </c>
      <c r="I20" s="217">
        <v>2.8472222222222219E-3</v>
      </c>
      <c r="J20" s="36">
        <f t="shared" si="0"/>
        <v>1.3865740740740739E-2</v>
      </c>
      <c r="K20" s="36">
        <f>J19+J20</f>
        <v>2.7534722222222217E-2</v>
      </c>
      <c r="L20" s="36"/>
    </row>
    <row r="21" spans="1:12" x14ac:dyDescent="0.2">
      <c r="A21" s="202"/>
      <c r="B21" s="238"/>
      <c r="C21" s="239"/>
      <c r="D21" s="239"/>
      <c r="E21" s="239"/>
      <c r="F21" s="239"/>
      <c r="G21" s="239"/>
      <c r="H21" s="239"/>
      <c r="I21" s="239"/>
      <c r="J21" s="204"/>
      <c r="K21" s="204"/>
      <c r="L21" s="204"/>
    </row>
    <row r="22" spans="1:12" x14ac:dyDescent="0.2">
      <c r="C22" s="211"/>
      <c r="D22" s="211"/>
      <c r="E22" s="211"/>
      <c r="F22" s="211"/>
      <c r="G22" s="211"/>
      <c r="H22" s="211"/>
      <c r="J22" s="211"/>
    </row>
    <row r="23" spans="1:12" x14ac:dyDescent="0.2">
      <c r="A23" s="209" t="s">
        <v>334</v>
      </c>
      <c r="C23" s="211"/>
      <c r="D23" s="211"/>
      <c r="E23" s="211"/>
      <c r="F23" s="211"/>
      <c r="G23" s="211"/>
      <c r="H23" s="211"/>
      <c r="J23" s="211"/>
    </row>
    <row r="24" spans="1:12" x14ac:dyDescent="0.2">
      <c r="A24" s="1" t="s">
        <v>335</v>
      </c>
      <c r="C24" s="211"/>
      <c r="D24" s="211"/>
      <c r="E24" s="211"/>
      <c r="F24" s="211"/>
      <c r="G24" s="211"/>
      <c r="H24" s="211"/>
      <c r="J24" s="211"/>
    </row>
    <row r="25" spans="1:12" x14ac:dyDescent="0.2">
      <c r="A25" s="1" t="s">
        <v>336</v>
      </c>
      <c r="C25" s="211"/>
      <c r="D25" s="211"/>
      <c r="E25" s="211"/>
      <c r="F25" s="211"/>
      <c r="G25" s="211"/>
      <c r="H25" s="211"/>
      <c r="J25" s="211"/>
    </row>
    <row r="26" spans="1:12" x14ac:dyDescent="0.2">
      <c r="A26" s="1" t="s">
        <v>317</v>
      </c>
    </row>
    <row r="27" spans="1:12" x14ac:dyDescent="0.2">
      <c r="A27" s="1" t="s">
        <v>313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36"/>
  <sheetViews>
    <sheetView workbookViewId="0">
      <selection activeCell="M27" sqref="M27"/>
    </sheetView>
  </sheetViews>
  <sheetFormatPr defaultColWidth="11.42578125" defaultRowHeight="12.75" x14ac:dyDescent="0.2"/>
  <cols>
    <col min="1" max="1" width="10.42578125" style="1" customWidth="1"/>
    <col min="2" max="2" width="17.7109375" style="1" customWidth="1"/>
    <col min="3" max="3" width="6.28515625" customWidth="1"/>
    <col min="4" max="4" width="6.7109375" customWidth="1"/>
    <col min="5" max="5" width="5.85546875" customWidth="1"/>
    <col min="6" max="6" width="6" customWidth="1"/>
    <col min="7" max="7" width="6.140625" customWidth="1"/>
    <col min="8" max="8" width="5.5703125" customWidth="1"/>
    <col min="9" max="9" width="5.85546875" style="211" customWidth="1"/>
    <col min="10" max="11" width="6" style="4" customWidth="1"/>
  </cols>
  <sheetData>
    <row r="1" spans="1:11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</row>
    <row r="2" spans="1:11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</row>
    <row r="3" spans="1:11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</row>
    <row r="4" spans="1:11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</row>
    <row r="5" spans="1:11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</row>
    <row r="6" spans="1:1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</row>
    <row r="7" spans="1:11" x14ac:dyDescent="0.2">
      <c r="A7" s="116">
        <v>38511</v>
      </c>
      <c r="B7" s="240" t="s">
        <v>406</v>
      </c>
      <c r="C7" s="241">
        <v>0.15833333333333333</v>
      </c>
      <c r="D7" s="241">
        <v>0.1013888888888889</v>
      </c>
      <c r="E7" s="241">
        <v>0.11874999999999999</v>
      </c>
      <c r="F7" s="241">
        <v>7.0833333333333331E-2</v>
      </c>
      <c r="G7" s="241">
        <v>0.1423611111111111</v>
      </c>
      <c r="H7" s="241">
        <v>0.15694444444444444</v>
      </c>
      <c r="I7" s="241">
        <v>0.19444444444444445</v>
      </c>
      <c r="J7" s="242" t="s">
        <v>407</v>
      </c>
      <c r="K7" s="43"/>
    </row>
    <row r="8" spans="1:11" x14ac:dyDescent="0.2">
      <c r="A8" s="116">
        <v>38511</v>
      </c>
      <c r="B8" s="243" t="s">
        <v>116</v>
      </c>
      <c r="C8" s="244">
        <v>0.16250000000000001</v>
      </c>
      <c r="D8" s="244">
        <v>0.10486111111111111</v>
      </c>
      <c r="E8" s="244">
        <v>0.11805555555555557</v>
      </c>
      <c r="F8" s="244">
        <v>6.7361111111111108E-2</v>
      </c>
      <c r="G8" s="244">
        <v>0.14722222222222223</v>
      </c>
      <c r="H8" s="244">
        <v>0.15486111111111112</v>
      </c>
      <c r="I8" s="244">
        <v>0.20069444444444443</v>
      </c>
      <c r="J8" s="245" t="s">
        <v>408</v>
      </c>
      <c r="K8" s="43"/>
    </row>
    <row r="9" spans="1:11" x14ac:dyDescent="0.2">
      <c r="A9" s="116">
        <v>38511</v>
      </c>
      <c r="B9" s="243" t="s">
        <v>103</v>
      </c>
      <c r="C9" s="244">
        <v>0.16041666666666668</v>
      </c>
      <c r="D9" s="244">
        <v>0.10416666666666667</v>
      </c>
      <c r="E9" s="244">
        <v>0.11874999999999999</v>
      </c>
      <c r="F9" s="244">
        <v>6.8750000000000006E-2</v>
      </c>
      <c r="G9" s="244">
        <v>0.14791666666666667</v>
      </c>
      <c r="H9" s="244">
        <v>0.17569444444444446</v>
      </c>
      <c r="I9" s="244">
        <v>0.20138888888888887</v>
      </c>
      <c r="J9" s="245" t="s">
        <v>409</v>
      </c>
      <c r="K9" s="43"/>
    </row>
    <row r="10" spans="1:11" x14ac:dyDescent="0.2">
      <c r="A10" s="116">
        <v>38511</v>
      </c>
      <c r="B10" s="243" t="s">
        <v>410</v>
      </c>
      <c r="C10" s="244">
        <v>0.18611111111111112</v>
      </c>
      <c r="D10" s="244">
        <v>0.12430555555555556</v>
      </c>
      <c r="E10" s="244">
        <v>0.13680555555555554</v>
      </c>
      <c r="F10" s="244">
        <v>6.8750000000000006E-2</v>
      </c>
      <c r="G10" s="244">
        <v>0.15625</v>
      </c>
      <c r="H10" s="244">
        <v>0.18263888888888891</v>
      </c>
      <c r="I10" s="244">
        <v>0.21666666666666667</v>
      </c>
      <c r="J10" s="245" t="s">
        <v>411</v>
      </c>
      <c r="K10" s="43"/>
    </row>
    <row r="11" spans="1:11" x14ac:dyDescent="0.2">
      <c r="A11" s="116">
        <v>38511</v>
      </c>
      <c r="B11" s="240" t="s">
        <v>72</v>
      </c>
      <c r="C11" s="241">
        <v>0.18194444444444444</v>
      </c>
      <c r="D11" s="241">
        <v>0.12708333333333333</v>
      </c>
      <c r="E11" s="241">
        <v>0.13194444444444445</v>
      </c>
      <c r="F11" s="241">
        <v>7.9861111111111105E-2</v>
      </c>
      <c r="G11" s="241">
        <v>0.17847222222222223</v>
      </c>
      <c r="H11" s="241">
        <v>0.18611111111111112</v>
      </c>
      <c r="I11" s="241">
        <v>0.23472222222222219</v>
      </c>
      <c r="J11" s="242" t="s">
        <v>412</v>
      </c>
      <c r="K11" s="43"/>
    </row>
    <row r="12" spans="1:11" x14ac:dyDescent="0.2">
      <c r="A12" s="116">
        <v>38511</v>
      </c>
      <c r="B12" s="246" t="s">
        <v>65</v>
      </c>
      <c r="C12" s="247">
        <v>0.16041666666666668</v>
      </c>
      <c r="D12" s="247">
        <v>0.11388888888888889</v>
      </c>
      <c r="E12" s="247">
        <v>0.11666666666666665</v>
      </c>
      <c r="F12" s="247">
        <v>6.7361111111111108E-2</v>
      </c>
      <c r="G12" s="247">
        <v>0.13125000000000001</v>
      </c>
      <c r="H12" s="247">
        <v>0.15625</v>
      </c>
      <c r="I12" s="247">
        <v>0.19722222222222222</v>
      </c>
      <c r="J12" s="248" t="s">
        <v>407</v>
      </c>
      <c r="K12" s="43"/>
    </row>
    <row r="13" spans="1:11" x14ac:dyDescent="0.2">
      <c r="A13" s="116">
        <v>38511</v>
      </c>
      <c r="B13" s="217" t="s">
        <v>265</v>
      </c>
      <c r="C13" s="241">
        <v>0.15138888888888888</v>
      </c>
      <c r="D13" s="241">
        <v>0.10902777777777778</v>
      </c>
      <c r="E13" s="241">
        <v>0.11041666666666666</v>
      </c>
      <c r="F13" s="241">
        <v>5.6250000000000001E-2</v>
      </c>
      <c r="G13" s="241">
        <v>0.12708333333333333</v>
      </c>
      <c r="H13" s="241">
        <v>0.1388888888888889</v>
      </c>
      <c r="I13" s="241">
        <v>0.17916666666666667</v>
      </c>
      <c r="J13" s="249" t="s">
        <v>413</v>
      </c>
      <c r="K13" s="43"/>
    </row>
    <row r="14" spans="1:11" x14ac:dyDescent="0.2">
      <c r="A14" s="116">
        <v>38511</v>
      </c>
      <c r="B14" s="217" t="s">
        <v>303</v>
      </c>
      <c r="C14" s="241">
        <v>0.14583333333333334</v>
      </c>
      <c r="D14" s="241">
        <v>0.10486111111111111</v>
      </c>
      <c r="E14" s="241">
        <v>0.1076388888888889</v>
      </c>
      <c r="F14" s="241">
        <v>6.3194444444444442E-2</v>
      </c>
      <c r="G14" s="241">
        <v>0.14027777777777778</v>
      </c>
      <c r="H14" s="241">
        <v>0.14652777777777778</v>
      </c>
      <c r="I14" s="241">
        <v>0.18333333333333335</v>
      </c>
      <c r="J14" s="242" t="s">
        <v>414</v>
      </c>
      <c r="K14" s="43"/>
    </row>
    <row r="15" spans="1:11" x14ac:dyDescent="0.2">
      <c r="A15" s="116">
        <v>38511</v>
      </c>
      <c r="B15" s="117" t="s">
        <v>415</v>
      </c>
      <c r="C15" s="241">
        <v>0.15347222222222223</v>
      </c>
      <c r="D15" s="241">
        <v>0.10833333333333334</v>
      </c>
      <c r="E15" s="241">
        <v>0.11388888888888889</v>
      </c>
      <c r="F15" s="241">
        <v>6.5277777777777782E-2</v>
      </c>
      <c r="G15" s="241">
        <v>0.14305555555555557</v>
      </c>
      <c r="H15" s="241">
        <v>0.16319444444444445</v>
      </c>
      <c r="I15" s="241">
        <v>0.19097222222222221</v>
      </c>
      <c r="J15" s="242" t="s">
        <v>416</v>
      </c>
      <c r="K15" s="43"/>
    </row>
    <row r="16" spans="1:11" x14ac:dyDescent="0.2">
      <c r="A16" s="219">
        <v>38511</v>
      </c>
      <c r="B16" s="150" t="s">
        <v>146</v>
      </c>
      <c r="C16" s="250">
        <v>2.2337962962962967E-3</v>
      </c>
      <c r="D16" s="250">
        <v>1.5509259259259261E-3</v>
      </c>
      <c r="E16" s="56">
        <v>1.5972222222222221E-3</v>
      </c>
      <c r="F16" s="56">
        <v>9.3749999999999997E-4</v>
      </c>
      <c r="G16" s="56">
        <v>2.0023148148148148E-3</v>
      </c>
      <c r="H16" s="250">
        <v>2.1412037037037038E-3</v>
      </c>
      <c r="I16" s="250">
        <v>2.8240740740740739E-3</v>
      </c>
      <c r="J16" s="107">
        <f t="shared" ref="J16:J29" si="0">SUM(C16:I16)</f>
        <v>1.3287037037037038E-2</v>
      </c>
      <c r="K16" s="43"/>
    </row>
    <row r="17" spans="1:11" x14ac:dyDescent="0.2">
      <c r="A17" s="77"/>
      <c r="B17" s="221"/>
      <c r="C17" s="217">
        <v>2.5925925925925925E-3</v>
      </c>
      <c r="D17" s="217">
        <v>1.8518518518518517E-3</v>
      </c>
      <c r="E17" s="217">
        <v>1.7013888888888892E-3</v>
      </c>
      <c r="F17" s="217">
        <v>1.0185185185185186E-3</v>
      </c>
      <c r="G17" s="217">
        <v>2.1180555555555553E-3</v>
      </c>
      <c r="H17" s="217">
        <v>2.1412037037037038E-3</v>
      </c>
      <c r="I17" s="217">
        <v>2.7662037037037034E-3</v>
      </c>
      <c r="J17" s="36">
        <f t="shared" si="0"/>
        <v>1.4189814814814815E-2</v>
      </c>
      <c r="K17" s="36">
        <f>SUM(J16+J17)</f>
        <v>2.7476851851851853E-2</v>
      </c>
    </row>
    <row r="18" spans="1:11" x14ac:dyDescent="0.2">
      <c r="A18" s="219">
        <v>38511</v>
      </c>
      <c r="B18" s="150" t="s">
        <v>296</v>
      </c>
      <c r="C18" s="217">
        <v>2.3379629629629631E-3</v>
      </c>
      <c r="D18" s="217">
        <v>1.6550925925925926E-3</v>
      </c>
      <c r="E18" s="217">
        <v>1.689814814814815E-3</v>
      </c>
      <c r="F18" s="217">
        <v>1.0648148148148147E-3</v>
      </c>
      <c r="G18" s="217">
        <v>1.8981481481481482E-3</v>
      </c>
      <c r="H18" s="217">
        <v>2.2222222222222222E-3</v>
      </c>
      <c r="I18" s="217">
        <v>2.8935185185185188E-3</v>
      </c>
      <c r="J18" s="36">
        <f t="shared" si="0"/>
        <v>1.3761574074074075E-2</v>
      </c>
      <c r="K18" s="36"/>
    </row>
    <row r="19" spans="1:11" x14ac:dyDescent="0.2">
      <c r="A19" s="77"/>
      <c r="B19" s="221"/>
      <c r="C19" s="217">
        <v>2.5231481481481481E-3</v>
      </c>
      <c r="D19" s="217">
        <v>1.9328703703703704E-3</v>
      </c>
      <c r="E19" s="217">
        <v>1.6435185185185183E-3</v>
      </c>
      <c r="F19" s="217">
        <v>1.0763888888888889E-3</v>
      </c>
      <c r="G19" s="217">
        <v>1.9907407407407408E-3</v>
      </c>
      <c r="H19" s="217">
        <v>2.1875000000000002E-3</v>
      </c>
      <c r="I19" s="217">
        <v>2.8703703703703708E-3</v>
      </c>
      <c r="J19" s="36">
        <f t="shared" si="0"/>
        <v>1.4224537037037037E-2</v>
      </c>
      <c r="K19" s="36">
        <f>SUM(J19+J18)</f>
        <v>2.7986111111111114E-2</v>
      </c>
    </row>
    <row r="20" spans="1:11" x14ac:dyDescent="0.2">
      <c r="A20" s="219">
        <v>38511</v>
      </c>
      <c r="B20" s="150" t="s">
        <v>138</v>
      </c>
      <c r="C20" s="217">
        <v>2.3611111111111111E-3</v>
      </c>
      <c r="D20" s="217">
        <v>1.5277777777777779E-3</v>
      </c>
      <c r="E20" s="217">
        <v>1.6550925925925926E-3</v>
      </c>
      <c r="F20" s="217">
        <v>1.0416666666666667E-3</v>
      </c>
      <c r="G20" s="217">
        <v>2.0486111111111113E-3</v>
      </c>
      <c r="H20" s="217">
        <v>2.2916666666666667E-3</v>
      </c>
      <c r="I20" s="217">
        <v>2.8703703703703708E-3</v>
      </c>
      <c r="J20" s="36">
        <f t="shared" si="0"/>
        <v>1.3796296296296296E-2</v>
      </c>
      <c r="K20" s="35"/>
    </row>
    <row r="21" spans="1:11" x14ac:dyDescent="0.2">
      <c r="A21" s="220"/>
      <c r="B21" s="221"/>
      <c r="C21" s="217">
        <v>2.6041666666666665E-3</v>
      </c>
      <c r="D21" s="217">
        <v>1.6203703703703703E-3</v>
      </c>
      <c r="E21" s="217">
        <v>1.7476851851851852E-3</v>
      </c>
      <c r="F21" s="217">
        <v>1.0416666666666667E-3</v>
      </c>
      <c r="G21" s="217">
        <v>2.1527777777777778E-3</v>
      </c>
      <c r="H21" s="217">
        <v>2.2916666666666667E-3</v>
      </c>
      <c r="I21" s="217">
        <v>2.8587962962962963E-3</v>
      </c>
      <c r="J21" s="36">
        <f t="shared" si="0"/>
        <v>1.4317129629629631E-2</v>
      </c>
      <c r="K21" s="36">
        <f>SUM(J20+J21)</f>
        <v>2.8113425925925927E-2</v>
      </c>
    </row>
    <row r="22" spans="1:11" x14ac:dyDescent="0.2">
      <c r="A22" s="219">
        <v>38511</v>
      </c>
      <c r="B22" s="150" t="s">
        <v>262</v>
      </c>
      <c r="C22" s="217">
        <v>2.3726851851851851E-3</v>
      </c>
      <c r="D22" s="217">
        <v>1.6203703703703703E-3</v>
      </c>
      <c r="E22" s="217">
        <v>1.7476851851851852E-3</v>
      </c>
      <c r="F22" s="217">
        <v>9.9537037037037042E-4</v>
      </c>
      <c r="G22" s="217">
        <v>2.1064814814814813E-3</v>
      </c>
      <c r="H22" s="217">
        <v>2.3148148148148151E-3</v>
      </c>
      <c r="I22" s="217">
        <v>3.0092592592592588E-3</v>
      </c>
      <c r="J22" s="36">
        <f t="shared" si="0"/>
        <v>1.4166666666666666E-2</v>
      </c>
      <c r="K22" s="36"/>
    </row>
    <row r="23" spans="1:11" x14ac:dyDescent="0.2">
      <c r="A23" s="77"/>
      <c r="B23" s="221"/>
      <c r="C23" s="217">
        <v>3.3101851851851851E-3</v>
      </c>
      <c r="D23" s="217">
        <v>1.7939814814814815E-3</v>
      </c>
      <c r="E23" s="217">
        <v>1.7592592592592592E-3</v>
      </c>
      <c r="F23" s="217">
        <v>1.0069444444444444E-3</v>
      </c>
      <c r="G23" s="217">
        <v>2.1875000000000002E-3</v>
      </c>
      <c r="H23" s="217">
        <v>2.3379629629629631E-3</v>
      </c>
      <c r="I23" s="217">
        <v>2.9861111111111113E-3</v>
      </c>
      <c r="J23" s="36">
        <f t="shared" si="0"/>
        <v>1.5381944444444445E-2</v>
      </c>
      <c r="K23" s="36">
        <f>SUM(J22+J23)</f>
        <v>2.9548611111111109E-2</v>
      </c>
    </row>
    <row r="24" spans="1:11" x14ac:dyDescent="0.2">
      <c r="A24" s="219">
        <v>38511</v>
      </c>
      <c r="B24" s="150" t="s">
        <v>130</v>
      </c>
      <c r="C24" s="217">
        <v>2.4189814814814816E-3</v>
      </c>
      <c r="D24" s="217">
        <v>1.5625000000000001E-3</v>
      </c>
      <c r="E24" s="217">
        <v>1.736111111111111E-3</v>
      </c>
      <c r="F24" s="217">
        <v>1.0648148148148147E-3</v>
      </c>
      <c r="G24" s="217">
        <v>2.0023148148148148E-3</v>
      </c>
      <c r="H24" s="217">
        <v>2.3958333333333336E-3</v>
      </c>
      <c r="I24" s="217">
        <v>2.9513888888888888E-3</v>
      </c>
      <c r="J24" s="36">
        <f t="shared" si="0"/>
        <v>1.4131944444444444E-2</v>
      </c>
      <c r="K24" s="35"/>
    </row>
    <row r="25" spans="1:11" x14ac:dyDescent="0.2">
      <c r="A25" s="220"/>
      <c r="B25" s="221"/>
      <c r="C25" s="217">
        <v>2.673611111111111E-3</v>
      </c>
      <c r="D25" s="217">
        <v>1.712962962962963E-3</v>
      </c>
      <c r="E25" s="217">
        <v>1.8287037037037037E-3</v>
      </c>
      <c r="F25" s="217">
        <v>1.0763888888888889E-3</v>
      </c>
      <c r="G25" s="217">
        <v>2.1643518518518518E-3</v>
      </c>
      <c r="H25" s="217">
        <v>2.3958333333333336E-3</v>
      </c>
      <c r="I25" s="217">
        <v>2.9282407407407412E-3</v>
      </c>
      <c r="J25" s="36">
        <f t="shared" si="0"/>
        <v>1.4780092592592593E-2</v>
      </c>
      <c r="K25" s="36">
        <f>SUM(J24+J25)</f>
        <v>2.8912037037037035E-2</v>
      </c>
    </row>
    <row r="26" spans="1:11" x14ac:dyDescent="0.2">
      <c r="A26" s="219">
        <v>38511</v>
      </c>
      <c r="B26" s="195" t="s">
        <v>279</v>
      </c>
      <c r="C26" s="217">
        <v>2.4768518518518516E-3</v>
      </c>
      <c r="D26" s="217">
        <v>1.689814814814815E-3</v>
      </c>
      <c r="E26" s="217">
        <v>1.736111111111111E-3</v>
      </c>
      <c r="F26" s="217">
        <v>9.2592592592592585E-4</v>
      </c>
      <c r="G26" s="217">
        <v>2.2222222222222222E-3</v>
      </c>
      <c r="H26" s="217">
        <v>2.3379629629629631E-3</v>
      </c>
      <c r="I26" s="217">
        <v>2.9745370370370373E-3</v>
      </c>
      <c r="J26" s="36">
        <f t="shared" si="0"/>
        <v>1.4363425925925927E-2</v>
      </c>
      <c r="K26" s="35"/>
    </row>
    <row r="27" spans="1:11" x14ac:dyDescent="0.2">
      <c r="A27" s="220"/>
      <c r="B27" s="221"/>
      <c r="C27" s="217">
        <v>2.7199074074074074E-3</v>
      </c>
      <c r="D27" s="217">
        <v>1.8749999999999999E-3</v>
      </c>
      <c r="E27" s="217">
        <v>1.8865740740740742E-3</v>
      </c>
      <c r="F27" s="217">
        <v>9.4907407407407408E-4</v>
      </c>
      <c r="G27" s="217">
        <v>2.3611111111111111E-3</v>
      </c>
      <c r="H27" s="217">
        <v>2.3842592592592591E-3</v>
      </c>
      <c r="I27" s="217">
        <v>2.8935185185185188E-3</v>
      </c>
      <c r="J27" s="36">
        <f t="shared" si="0"/>
        <v>1.5069444444444446E-2</v>
      </c>
      <c r="K27" s="36">
        <f>SUM(J26+J27)</f>
        <v>2.9432870370370373E-2</v>
      </c>
    </row>
    <row r="28" spans="1:11" x14ac:dyDescent="0.2">
      <c r="A28" s="219">
        <v>38511</v>
      </c>
      <c r="B28" s="150" t="s">
        <v>176</v>
      </c>
      <c r="C28" s="217">
        <v>2.4189814814814816E-3</v>
      </c>
      <c r="D28" s="217">
        <v>1.7245370370370372E-3</v>
      </c>
      <c r="E28" s="217">
        <v>1.8634259259259261E-3</v>
      </c>
      <c r="F28" s="217">
        <v>1.0648148148148147E-3</v>
      </c>
      <c r="G28" s="217">
        <v>2.2569444444444447E-3</v>
      </c>
      <c r="H28" s="217">
        <v>2.4537037037037036E-3</v>
      </c>
      <c r="I28" s="217">
        <v>3.1018518518518522E-3</v>
      </c>
      <c r="J28" s="36">
        <f t="shared" si="0"/>
        <v>1.488425925925926E-2</v>
      </c>
      <c r="K28" s="35"/>
    </row>
    <row r="29" spans="1:11" x14ac:dyDescent="0.2">
      <c r="A29" s="220"/>
      <c r="B29" s="221"/>
      <c r="C29" s="217">
        <v>2.8472222222222219E-3</v>
      </c>
      <c r="D29" s="217">
        <v>1.8402777777777777E-3</v>
      </c>
      <c r="E29" s="217">
        <v>1.8287037037037037E-3</v>
      </c>
      <c r="F29" s="217">
        <v>1.1574074074074073E-3</v>
      </c>
      <c r="G29" s="217">
        <v>2.3611111111111111E-3</v>
      </c>
      <c r="H29" s="217">
        <v>2.4305555555555556E-3</v>
      </c>
      <c r="I29" s="217">
        <v>3.0208333333333333E-3</v>
      </c>
      <c r="J29" s="36">
        <f t="shared" si="0"/>
        <v>1.5486111111111112E-2</v>
      </c>
      <c r="K29" s="36">
        <f>SUM(J28+J29)</f>
        <v>3.0370370370370374E-2</v>
      </c>
    </row>
    <row r="30" spans="1:11" x14ac:dyDescent="0.2">
      <c r="C30" s="211"/>
      <c r="D30" s="211"/>
      <c r="E30" s="211"/>
      <c r="F30" s="211"/>
      <c r="G30" s="211"/>
      <c r="H30" s="211"/>
      <c r="J30" s="208"/>
    </row>
    <row r="32" spans="1:11" s="2" customFormat="1" x14ac:dyDescent="0.2">
      <c r="A32" s="209" t="s">
        <v>331</v>
      </c>
      <c r="B32" s="1"/>
      <c r="I32" s="3"/>
      <c r="J32" s="4"/>
      <c r="K32" s="4"/>
    </row>
    <row r="33" spans="1:11" s="2" customFormat="1" x14ac:dyDescent="0.2">
      <c r="A33" s="210" t="s">
        <v>332</v>
      </c>
      <c r="B33" s="1"/>
      <c r="I33" s="3"/>
      <c r="J33" s="4"/>
      <c r="K33" s="4"/>
    </row>
    <row r="34" spans="1:11" s="2" customFormat="1" x14ac:dyDescent="0.2">
      <c r="A34" s="210" t="s">
        <v>333</v>
      </c>
      <c r="B34" s="1"/>
      <c r="I34" s="3"/>
      <c r="J34" s="4"/>
      <c r="K34" s="4"/>
    </row>
    <row r="35" spans="1:11" s="2" customFormat="1" x14ac:dyDescent="0.2">
      <c r="A35" s="1" t="s">
        <v>317</v>
      </c>
      <c r="B35" s="1"/>
      <c r="I35" s="3"/>
      <c r="J35" s="4"/>
      <c r="K35" s="4"/>
    </row>
    <row r="36" spans="1:11" s="2" customFormat="1" x14ac:dyDescent="0.2">
      <c r="A36" s="1" t="s">
        <v>313</v>
      </c>
      <c r="B36" s="1"/>
      <c r="I36" s="3"/>
      <c r="J36" s="4"/>
      <c r="K36" s="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K50"/>
  <sheetViews>
    <sheetView workbookViewId="0">
      <selection activeCell="K62" sqref="K62"/>
    </sheetView>
  </sheetViews>
  <sheetFormatPr defaultColWidth="11.42578125" defaultRowHeight="12.75" x14ac:dyDescent="0.2"/>
  <cols>
    <col min="2" max="2" width="22.7109375" customWidth="1"/>
    <col min="3" max="9" width="7.5703125" customWidth="1"/>
    <col min="10" max="10" width="14.85546875" customWidth="1"/>
    <col min="11" max="11" width="15.28515625" customWidth="1"/>
  </cols>
  <sheetData>
    <row r="1" spans="1:11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</row>
    <row r="2" spans="1:11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</row>
    <row r="3" spans="1:11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</row>
    <row r="4" spans="1:11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</row>
    <row r="5" spans="1:11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</row>
    <row r="6" spans="1:1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</row>
    <row r="7" spans="1:11" ht="12.75" customHeight="1" x14ac:dyDescent="0.2">
      <c r="A7" s="116">
        <v>38595</v>
      </c>
      <c r="B7" s="240" t="s">
        <v>34</v>
      </c>
      <c r="C7" s="241">
        <v>0.14583333333333334</v>
      </c>
      <c r="D7" s="241">
        <v>9.6527777777777768E-2</v>
      </c>
      <c r="E7" s="241">
        <v>0.10486111111111111</v>
      </c>
      <c r="F7" s="241">
        <v>6.1805555555555558E-2</v>
      </c>
      <c r="G7" s="241">
        <v>0.12986111111111112</v>
      </c>
      <c r="H7" s="241">
        <v>0.14097222222222222</v>
      </c>
      <c r="I7" s="241">
        <v>0.17916666666666667</v>
      </c>
      <c r="J7" s="251">
        <v>0.85902777777777783</v>
      </c>
      <c r="K7" s="43"/>
    </row>
    <row r="8" spans="1:11" x14ac:dyDescent="0.2">
      <c r="A8" s="116">
        <v>38595</v>
      </c>
      <c r="B8" s="243" t="s">
        <v>62</v>
      </c>
      <c r="C8" s="244">
        <v>0.16250000000000001</v>
      </c>
      <c r="D8" s="244">
        <v>0.10416666666666667</v>
      </c>
      <c r="E8" s="244">
        <v>0.11319444444444444</v>
      </c>
      <c r="F8" s="244">
        <v>6.805555555555555E-2</v>
      </c>
      <c r="G8" s="244">
        <v>0.13402777777777777</v>
      </c>
      <c r="H8" s="244">
        <v>0.14861111111111111</v>
      </c>
      <c r="I8" s="244">
        <v>0.18333333333333335</v>
      </c>
      <c r="J8" s="252">
        <v>0.91388888888888886</v>
      </c>
      <c r="K8" s="43"/>
    </row>
    <row r="9" spans="1:11" x14ac:dyDescent="0.2">
      <c r="A9" s="116">
        <v>38595</v>
      </c>
      <c r="B9" s="243" t="s">
        <v>103</v>
      </c>
      <c r="C9" s="244">
        <v>0.15833333333333333</v>
      </c>
      <c r="D9" s="244">
        <v>9.8611111111111108E-2</v>
      </c>
      <c r="E9" s="244">
        <v>0.11597222222222221</v>
      </c>
      <c r="F9" s="244">
        <v>7.013888888888889E-2</v>
      </c>
      <c r="G9" s="244">
        <v>0.1388888888888889</v>
      </c>
      <c r="H9" s="244">
        <v>0.15277777777777776</v>
      </c>
      <c r="I9" s="244">
        <v>0.19652777777777777</v>
      </c>
      <c r="J9" s="252">
        <v>0.93125000000000002</v>
      </c>
      <c r="K9" s="43"/>
    </row>
    <row r="10" spans="1:11" x14ac:dyDescent="0.2">
      <c r="A10" s="116">
        <v>38595</v>
      </c>
      <c r="B10" s="243" t="s">
        <v>90</v>
      </c>
      <c r="C10" s="244">
        <v>0.17361111111111113</v>
      </c>
      <c r="D10" s="244">
        <v>0.10416666666666667</v>
      </c>
      <c r="E10" s="244">
        <v>0.12291666666666667</v>
      </c>
      <c r="F10" s="244">
        <v>6.8750000000000006E-2</v>
      </c>
      <c r="G10" s="244">
        <v>0.15069444444444444</v>
      </c>
      <c r="H10" s="244">
        <v>0.15902777777777777</v>
      </c>
      <c r="I10" s="244">
        <v>0.20624999999999999</v>
      </c>
      <c r="J10" s="252">
        <v>0.98541666666666661</v>
      </c>
      <c r="K10" s="43"/>
    </row>
    <row r="11" spans="1:11" x14ac:dyDescent="0.2">
      <c r="A11" s="116">
        <v>38595</v>
      </c>
      <c r="B11" s="240" t="s">
        <v>100</v>
      </c>
      <c r="C11" s="241">
        <v>0.16388888888888889</v>
      </c>
      <c r="D11" s="241">
        <v>0.1173611111111111</v>
      </c>
      <c r="E11" s="241">
        <v>0.12291666666666667</v>
      </c>
      <c r="F11" s="241">
        <v>6.5972222222222224E-2</v>
      </c>
      <c r="G11" s="241">
        <v>0.15277777777777776</v>
      </c>
      <c r="H11" s="241">
        <v>0.17013888888888887</v>
      </c>
      <c r="I11" s="241">
        <v>0.20902777777777778</v>
      </c>
      <c r="J11" s="253" t="s">
        <v>44</v>
      </c>
      <c r="K11" s="43"/>
    </row>
    <row r="12" spans="1:11" x14ac:dyDescent="0.2">
      <c r="A12" s="116">
        <v>38595</v>
      </c>
      <c r="B12" s="246" t="s">
        <v>35</v>
      </c>
      <c r="C12" s="247">
        <v>0.17499999999999999</v>
      </c>
      <c r="D12" s="247">
        <v>0.1111111111111111</v>
      </c>
      <c r="E12" s="247">
        <v>0.125</v>
      </c>
      <c r="F12" s="247">
        <v>7.6388888888888895E-2</v>
      </c>
      <c r="G12" s="247">
        <v>0.14583333333333334</v>
      </c>
      <c r="H12" s="247">
        <v>0.1673611111111111</v>
      </c>
      <c r="I12" s="247">
        <v>0.2076388888888889</v>
      </c>
      <c r="J12" s="254" t="s">
        <v>36</v>
      </c>
      <c r="K12" s="43"/>
    </row>
    <row r="13" spans="1:11" x14ac:dyDescent="0.2">
      <c r="A13" s="116">
        <v>38595</v>
      </c>
      <c r="B13" s="255" t="s">
        <v>55</v>
      </c>
      <c r="C13" s="241">
        <v>0.17847222222222223</v>
      </c>
      <c r="D13" s="241">
        <v>0.13194444444444445</v>
      </c>
      <c r="E13" s="241">
        <v>0.12638888888888888</v>
      </c>
      <c r="F13" s="241">
        <v>7.2916666666666671E-2</v>
      </c>
      <c r="G13" s="241">
        <v>0.15763888888888888</v>
      </c>
      <c r="H13" s="241">
        <v>0.16527777777777777</v>
      </c>
      <c r="I13" s="241">
        <v>0.20902777777777778</v>
      </c>
      <c r="J13" s="253" t="s">
        <v>56</v>
      </c>
      <c r="K13" s="43"/>
    </row>
    <row r="14" spans="1:11" x14ac:dyDescent="0.2">
      <c r="A14" s="116">
        <v>38595</v>
      </c>
      <c r="B14" s="255" t="s">
        <v>108</v>
      </c>
      <c r="C14" s="241">
        <v>0.18194444444444444</v>
      </c>
      <c r="D14" s="241">
        <v>0.11944444444444445</v>
      </c>
      <c r="E14" s="241">
        <v>0.13819444444444443</v>
      </c>
      <c r="F14" s="241">
        <v>8.2638888888888887E-2</v>
      </c>
      <c r="G14" s="241">
        <v>0.16250000000000001</v>
      </c>
      <c r="H14" s="241">
        <v>0.1875</v>
      </c>
      <c r="I14" s="241">
        <v>0.23541666666666669</v>
      </c>
      <c r="J14" s="253" t="s">
        <v>417</v>
      </c>
      <c r="K14" s="43"/>
    </row>
    <row r="15" spans="1:11" x14ac:dyDescent="0.2">
      <c r="A15" s="116">
        <v>38595</v>
      </c>
      <c r="B15" s="256" t="s">
        <v>91</v>
      </c>
      <c r="C15" s="241">
        <v>0.18888888888888888</v>
      </c>
      <c r="D15" s="241">
        <v>0.11944444444444445</v>
      </c>
      <c r="E15" s="241">
        <v>0.13472222222222222</v>
      </c>
      <c r="F15" s="241">
        <v>8.8888888888888892E-2</v>
      </c>
      <c r="G15" s="241">
        <v>0.16180555555555556</v>
      </c>
      <c r="H15" s="241">
        <v>0.18611111111111112</v>
      </c>
      <c r="I15" s="241">
        <v>0.22916666666666666</v>
      </c>
      <c r="J15" s="253" t="s">
        <v>92</v>
      </c>
      <c r="K15" s="43"/>
    </row>
    <row r="16" spans="1:11" x14ac:dyDescent="0.2">
      <c r="A16" s="116">
        <v>38595</v>
      </c>
      <c r="B16" s="257" t="s">
        <v>86</v>
      </c>
      <c r="C16" s="258">
        <v>0.18680555555555556</v>
      </c>
      <c r="D16" s="258">
        <v>0.11666666666666665</v>
      </c>
      <c r="E16" s="258">
        <v>0.14166666666666666</v>
      </c>
      <c r="F16" s="258">
        <v>9.0277777777777776E-2</v>
      </c>
      <c r="G16" s="258">
        <v>0.16180555555555556</v>
      </c>
      <c r="H16" s="258">
        <v>0.19305555555555554</v>
      </c>
      <c r="I16" s="258">
        <v>0.22430555555555556</v>
      </c>
      <c r="J16" s="259" t="s">
        <v>87</v>
      </c>
      <c r="K16" s="115"/>
    </row>
    <row r="17" spans="1:11" x14ac:dyDescent="0.2">
      <c r="A17" s="116">
        <v>38595</v>
      </c>
      <c r="B17" s="257" t="s">
        <v>303</v>
      </c>
      <c r="C17" s="260">
        <v>0.15416666666666667</v>
      </c>
      <c r="D17" s="260">
        <v>0.10069444444444443</v>
      </c>
      <c r="E17" s="260">
        <v>0.10416666666666667</v>
      </c>
      <c r="F17" s="260">
        <v>6.3194444444444442E-2</v>
      </c>
      <c r="G17" s="260">
        <v>0.12986111111111112</v>
      </c>
      <c r="H17" s="260">
        <v>0.13958333333333334</v>
      </c>
      <c r="I17" s="260">
        <v>0.17847222222222223</v>
      </c>
      <c r="J17" s="261">
        <v>0.87013888888888891</v>
      </c>
      <c r="K17" s="34"/>
    </row>
    <row r="18" spans="1:11" x14ac:dyDescent="0.2">
      <c r="A18" s="116">
        <v>38595</v>
      </c>
      <c r="B18" s="257" t="s">
        <v>263</v>
      </c>
      <c r="C18" s="260">
        <v>0.1673611111111111</v>
      </c>
      <c r="D18" s="260">
        <v>9.5833333333333326E-2</v>
      </c>
      <c r="E18" s="260">
        <v>0.12222222222222223</v>
      </c>
      <c r="F18" s="260">
        <v>6.7361111111111108E-2</v>
      </c>
      <c r="G18" s="260">
        <v>0.1423611111111111</v>
      </c>
      <c r="H18" s="260">
        <v>0.15694444444444444</v>
      </c>
      <c r="I18" s="260">
        <v>0.19375000000000001</v>
      </c>
      <c r="J18" s="261">
        <v>0.9458333333333333</v>
      </c>
      <c r="K18" s="34"/>
    </row>
    <row r="19" spans="1:11" x14ac:dyDescent="0.2">
      <c r="A19" s="116">
        <v>38595</v>
      </c>
      <c r="B19" s="257" t="s">
        <v>199</v>
      </c>
      <c r="C19" s="260">
        <v>0.21736111111111112</v>
      </c>
      <c r="D19" s="260">
        <v>0.15555555555555556</v>
      </c>
      <c r="E19" s="260">
        <v>0.15902777777777777</v>
      </c>
      <c r="F19" s="260">
        <v>0.10902777777777778</v>
      </c>
      <c r="G19" s="260">
        <v>0.1986111111111111</v>
      </c>
      <c r="H19" s="260">
        <v>0.21458333333333335</v>
      </c>
      <c r="I19" s="260">
        <v>0.28958333333333336</v>
      </c>
      <c r="J19" s="261" t="s">
        <v>200</v>
      </c>
      <c r="K19" s="34"/>
    </row>
    <row r="20" spans="1:11" x14ac:dyDescent="0.2">
      <c r="A20" s="116">
        <v>38595</v>
      </c>
      <c r="B20" s="257" t="s">
        <v>146</v>
      </c>
      <c r="C20" s="260">
        <v>0.13819444444444443</v>
      </c>
      <c r="D20" s="260">
        <v>9.375E-2</v>
      </c>
      <c r="E20" s="260">
        <v>9.4444444444444442E-2</v>
      </c>
      <c r="F20" s="260">
        <v>5.7638888888888885E-2</v>
      </c>
      <c r="G20" s="260">
        <v>0.11666666666666665</v>
      </c>
      <c r="H20" s="260">
        <v>0.12916666666666668</v>
      </c>
      <c r="I20" s="260">
        <v>0.1673611111111111</v>
      </c>
      <c r="J20" s="262" t="s">
        <v>147</v>
      </c>
      <c r="K20" s="34"/>
    </row>
    <row r="21" spans="1:11" x14ac:dyDescent="0.2">
      <c r="A21" s="116"/>
      <c r="B21" s="257"/>
      <c r="C21" s="260">
        <v>0.15486111111111112</v>
      </c>
      <c r="D21" s="260">
        <v>0.10486111111111111</v>
      </c>
      <c r="E21" s="260">
        <v>0.10347222222222223</v>
      </c>
      <c r="F21" s="260">
        <v>6.0416666666666667E-2</v>
      </c>
      <c r="G21" s="260">
        <v>0.125</v>
      </c>
      <c r="H21" s="260">
        <v>0.12916666666666668</v>
      </c>
      <c r="I21" s="260">
        <v>0.15972222222222224</v>
      </c>
      <c r="J21" s="262" t="s">
        <v>148</v>
      </c>
      <c r="K21" s="34" t="s">
        <v>149</v>
      </c>
    </row>
    <row r="22" spans="1:11" x14ac:dyDescent="0.2">
      <c r="A22" s="116">
        <v>38595</v>
      </c>
      <c r="B22" s="263" t="s">
        <v>296</v>
      </c>
      <c r="C22" s="260">
        <v>0.14166666666666666</v>
      </c>
      <c r="D22" s="260">
        <v>9.375E-2</v>
      </c>
      <c r="E22" s="260">
        <v>9.7916666666666666E-2</v>
      </c>
      <c r="F22" s="260">
        <v>5.9722222222222225E-2</v>
      </c>
      <c r="G22" s="260">
        <v>0.1076388888888889</v>
      </c>
      <c r="H22" s="260">
        <v>0.13472222222222222</v>
      </c>
      <c r="I22" s="260">
        <v>0.17083333333333331</v>
      </c>
      <c r="J22" s="262" t="s">
        <v>297</v>
      </c>
      <c r="K22" s="34"/>
    </row>
    <row r="23" spans="1:11" x14ac:dyDescent="0.2">
      <c r="A23" s="116"/>
      <c r="B23" s="194"/>
      <c r="C23" s="260">
        <v>0.15208333333333332</v>
      </c>
      <c r="D23" s="260">
        <v>0.10833333333333334</v>
      </c>
      <c r="E23" s="260">
        <v>9.930555555555555E-2</v>
      </c>
      <c r="F23" s="260">
        <v>6.25E-2</v>
      </c>
      <c r="G23" s="260">
        <v>0.11597222222222221</v>
      </c>
      <c r="H23" s="260">
        <v>0.13263888888888889</v>
      </c>
      <c r="I23" s="260">
        <v>0.16597222222222222</v>
      </c>
      <c r="J23" s="262" t="s">
        <v>298</v>
      </c>
      <c r="K23" s="34" t="s">
        <v>299</v>
      </c>
    </row>
    <row r="24" spans="1:11" x14ac:dyDescent="0.2">
      <c r="A24" s="116">
        <v>38595</v>
      </c>
      <c r="B24" s="246" t="s">
        <v>216</v>
      </c>
      <c r="C24" s="241">
        <v>0.14444444444444446</v>
      </c>
      <c r="D24" s="241">
        <v>9.375E-2</v>
      </c>
      <c r="E24" s="241">
        <v>0.1</v>
      </c>
      <c r="F24" s="241">
        <v>6.1111111111111116E-2</v>
      </c>
      <c r="G24" s="241">
        <v>0.11874999999999999</v>
      </c>
      <c r="H24" s="241">
        <v>0.13263888888888889</v>
      </c>
      <c r="I24" s="241">
        <v>0.17291666666666669</v>
      </c>
      <c r="J24" s="253" t="s">
        <v>217</v>
      </c>
      <c r="K24" s="115"/>
    </row>
    <row r="25" spans="1:11" x14ac:dyDescent="0.2">
      <c r="A25" s="116"/>
      <c r="B25" s="243"/>
      <c r="C25" s="241">
        <v>0.14930555555555555</v>
      </c>
      <c r="D25" s="241">
        <v>9.7916666666666666E-2</v>
      </c>
      <c r="E25" s="241">
        <v>0.10277777777777779</v>
      </c>
      <c r="F25" s="241">
        <v>5.9722222222222225E-2</v>
      </c>
      <c r="G25" s="241">
        <v>0.125</v>
      </c>
      <c r="H25" s="241">
        <v>0.13125000000000001</v>
      </c>
      <c r="I25" s="241">
        <v>0.16666666666666666</v>
      </c>
      <c r="J25" s="253" t="s">
        <v>173</v>
      </c>
      <c r="K25" s="115" t="s">
        <v>218</v>
      </c>
    </row>
    <row r="26" spans="1:11" x14ac:dyDescent="0.2">
      <c r="A26" s="116">
        <v>38595</v>
      </c>
      <c r="B26" s="246" t="s">
        <v>138</v>
      </c>
      <c r="C26" s="241">
        <v>0.14444444444444446</v>
      </c>
      <c r="D26" s="241">
        <v>8.8888888888888892E-2</v>
      </c>
      <c r="E26" s="241">
        <v>9.8611111111111108E-2</v>
      </c>
      <c r="F26" s="241">
        <v>6.1805555555555558E-2</v>
      </c>
      <c r="G26" s="241">
        <v>0.12152777777777778</v>
      </c>
      <c r="H26" s="241">
        <v>0.1361111111111111</v>
      </c>
      <c r="I26" s="241">
        <v>0.17152777777777775</v>
      </c>
      <c r="J26" s="253" t="s">
        <v>140</v>
      </c>
      <c r="K26" s="115"/>
    </row>
    <row r="27" spans="1:11" x14ac:dyDescent="0.2">
      <c r="A27" s="116"/>
      <c r="B27" s="243"/>
      <c r="C27" s="241">
        <v>0.15277777777777776</v>
      </c>
      <c r="D27" s="241">
        <v>9.0972222222222218E-2</v>
      </c>
      <c r="E27" s="241">
        <v>9.930555555555555E-2</v>
      </c>
      <c r="F27" s="241">
        <v>6.1111111111111116E-2</v>
      </c>
      <c r="G27" s="241">
        <v>0.12430555555555556</v>
      </c>
      <c r="H27" s="241">
        <v>0.1361111111111111</v>
      </c>
      <c r="I27" s="241">
        <v>0.17152777777777775</v>
      </c>
      <c r="J27" s="253" t="s">
        <v>141</v>
      </c>
      <c r="K27" s="115" t="s">
        <v>142</v>
      </c>
    </row>
    <row r="28" spans="1:11" x14ac:dyDescent="0.2">
      <c r="A28" s="116">
        <v>38595</v>
      </c>
      <c r="B28" s="264" t="s">
        <v>130</v>
      </c>
      <c r="C28" s="260">
        <v>0.14374999999999999</v>
      </c>
      <c r="D28" s="260">
        <v>9.2361111111111116E-2</v>
      </c>
      <c r="E28" s="260">
        <v>0.10416666666666667</v>
      </c>
      <c r="F28" s="260">
        <v>6.3194444444444442E-2</v>
      </c>
      <c r="G28" s="260">
        <v>0.11666666666666665</v>
      </c>
      <c r="H28" s="260">
        <v>0.14166666666666666</v>
      </c>
      <c r="I28" s="260">
        <v>0.17708333333333334</v>
      </c>
      <c r="J28" s="265" t="s">
        <v>131</v>
      </c>
      <c r="K28" s="265"/>
    </row>
    <row r="29" spans="1:11" x14ac:dyDescent="0.2">
      <c r="A29" s="266" t="s">
        <v>46</v>
      </c>
      <c r="B29" s="267"/>
      <c r="C29" s="260">
        <v>0.15833333333333333</v>
      </c>
      <c r="D29" s="260">
        <v>9.6527777777777768E-2</v>
      </c>
      <c r="E29" s="260">
        <v>0.10625</v>
      </c>
      <c r="F29" s="260">
        <v>6.3194444444444442E-2</v>
      </c>
      <c r="G29" s="260">
        <v>0.125</v>
      </c>
      <c r="H29" s="260">
        <v>0.14027777777777778</v>
      </c>
      <c r="I29" s="260">
        <v>0.17083333333333331</v>
      </c>
      <c r="J29" s="265" t="s">
        <v>132</v>
      </c>
      <c r="K29" s="265" t="s">
        <v>133</v>
      </c>
    </row>
    <row r="30" spans="1:11" x14ac:dyDescent="0.2">
      <c r="A30" s="116">
        <v>38595</v>
      </c>
      <c r="B30" s="264" t="s">
        <v>172</v>
      </c>
      <c r="C30" s="260">
        <v>0.14097222222222222</v>
      </c>
      <c r="D30" s="260">
        <v>9.4444444444444442E-2</v>
      </c>
      <c r="E30" s="260">
        <v>9.8611111111111108E-2</v>
      </c>
      <c r="F30" s="260">
        <v>6.1111111111111116E-2</v>
      </c>
      <c r="G30" s="260">
        <v>0.12638888888888888</v>
      </c>
      <c r="H30" s="260">
        <v>0.13541666666666666</v>
      </c>
      <c r="I30" s="260">
        <v>0.17569444444444446</v>
      </c>
      <c r="J30" s="265" t="s">
        <v>173</v>
      </c>
      <c r="K30" s="265"/>
    </row>
    <row r="31" spans="1:11" x14ac:dyDescent="0.2">
      <c r="A31" s="266"/>
      <c r="B31" s="267"/>
      <c r="C31" s="260">
        <v>0.15347222222222223</v>
      </c>
      <c r="D31" s="260">
        <v>0.10833333333333334</v>
      </c>
      <c r="E31" s="260">
        <v>0.10833333333333334</v>
      </c>
      <c r="F31" s="260">
        <v>6.1111111111111116E-2</v>
      </c>
      <c r="G31" s="260">
        <v>0.12986111111111112</v>
      </c>
      <c r="H31" s="260">
        <v>0.13541666666666666</v>
      </c>
      <c r="I31" s="260">
        <v>0.17013888888888887</v>
      </c>
      <c r="J31" s="265" t="s">
        <v>174</v>
      </c>
      <c r="K31" s="265" t="s">
        <v>133</v>
      </c>
    </row>
    <row r="32" spans="1:11" x14ac:dyDescent="0.2">
      <c r="A32" s="116">
        <v>38595</v>
      </c>
      <c r="B32" s="264" t="s">
        <v>220</v>
      </c>
      <c r="C32" s="260">
        <v>0.14861111111111111</v>
      </c>
      <c r="D32" s="260">
        <v>9.375E-2</v>
      </c>
      <c r="E32" s="260">
        <v>0.10069444444444443</v>
      </c>
      <c r="F32" s="260">
        <v>6.6666666666666666E-2</v>
      </c>
      <c r="G32" s="260">
        <v>0.10972222222222222</v>
      </c>
      <c r="H32" s="260">
        <v>0.1361111111111111</v>
      </c>
      <c r="I32" s="260">
        <v>0.17916666666666667</v>
      </c>
      <c r="J32" s="265" t="s">
        <v>221</v>
      </c>
      <c r="K32" s="265"/>
    </row>
    <row r="33" spans="1:11" x14ac:dyDescent="0.2">
      <c r="A33" s="266"/>
      <c r="B33" s="267"/>
      <c r="C33" s="260">
        <v>0.15555555555555556</v>
      </c>
      <c r="D33" s="260">
        <v>9.6527777777777768E-2</v>
      </c>
      <c r="E33" s="260">
        <v>0.10416666666666667</v>
      </c>
      <c r="F33" s="260">
        <v>6.9444444444444434E-2</v>
      </c>
      <c r="G33" s="260">
        <v>0.12361111111111112</v>
      </c>
      <c r="H33" s="260">
        <v>0.1451388888888889</v>
      </c>
      <c r="I33" s="260">
        <v>0.18263888888888891</v>
      </c>
      <c r="J33" s="265" t="s">
        <v>222</v>
      </c>
      <c r="K33" s="265" t="s">
        <v>223</v>
      </c>
    </row>
    <row r="34" spans="1:11" x14ac:dyDescent="0.2">
      <c r="A34" s="116">
        <v>38595</v>
      </c>
      <c r="B34" s="264" t="s">
        <v>266</v>
      </c>
      <c r="C34" s="260">
        <v>0.14027777777777778</v>
      </c>
      <c r="D34" s="260">
        <v>0.10555555555555556</v>
      </c>
      <c r="E34" s="260">
        <v>0.10347222222222223</v>
      </c>
      <c r="F34" s="260">
        <v>6.0416666666666667E-2</v>
      </c>
      <c r="G34" s="260">
        <v>0.12430555555555556</v>
      </c>
      <c r="H34" s="260">
        <v>0.13750000000000001</v>
      </c>
      <c r="I34" s="260">
        <v>0.17361111111111113</v>
      </c>
      <c r="J34" s="265" t="s">
        <v>267</v>
      </c>
      <c r="K34" s="265"/>
    </row>
    <row r="35" spans="1:11" x14ac:dyDescent="0.2">
      <c r="A35" s="266"/>
      <c r="B35" s="267"/>
      <c r="C35" s="260">
        <v>0.15972222222222224</v>
      </c>
      <c r="D35" s="260">
        <v>0.12013888888888889</v>
      </c>
      <c r="E35" s="260">
        <v>0.10833333333333334</v>
      </c>
      <c r="F35" s="260">
        <v>6.0416666666666667E-2</v>
      </c>
      <c r="G35" s="260">
        <v>0.12916666666666668</v>
      </c>
      <c r="H35" s="260">
        <v>0.14097222222222222</v>
      </c>
      <c r="I35" s="260">
        <v>0.1763888888888889</v>
      </c>
      <c r="J35" s="265" t="s">
        <v>268</v>
      </c>
      <c r="K35" s="265" t="s">
        <v>269</v>
      </c>
    </row>
    <row r="36" spans="1:11" x14ac:dyDescent="0.2">
      <c r="A36" s="235">
        <v>38595</v>
      </c>
      <c r="B36" s="264" t="s">
        <v>279</v>
      </c>
      <c r="C36" s="268">
        <v>0.14374999999999999</v>
      </c>
      <c r="D36" s="268">
        <v>0.1</v>
      </c>
      <c r="E36" s="268">
        <v>0.10208333333333335</v>
      </c>
      <c r="F36" s="268">
        <v>5.6250000000000001E-2</v>
      </c>
      <c r="G36" s="268">
        <v>0.1277777777777778</v>
      </c>
      <c r="H36" s="268">
        <v>0.1361111111111111</v>
      </c>
      <c r="I36" s="268">
        <v>0.17499999999999999</v>
      </c>
      <c r="J36" s="269" t="s">
        <v>280</v>
      </c>
      <c r="K36" s="269"/>
    </row>
    <row r="37" spans="1:11" x14ac:dyDescent="0.2">
      <c r="A37" s="49" t="s">
        <v>46</v>
      </c>
      <c r="B37" s="267"/>
      <c r="C37" s="260">
        <v>0.16666666666666666</v>
      </c>
      <c r="D37" s="260">
        <v>0.1111111111111111</v>
      </c>
      <c r="E37" s="260">
        <v>0.1125</v>
      </c>
      <c r="F37" s="260">
        <v>5.8333333333333327E-2</v>
      </c>
      <c r="G37" s="260">
        <v>0.13541666666666666</v>
      </c>
      <c r="H37" s="260">
        <v>0.1451388888888889</v>
      </c>
      <c r="I37" s="260">
        <v>0.17222222222222225</v>
      </c>
      <c r="J37" s="265" t="s">
        <v>281</v>
      </c>
      <c r="K37" s="265" t="s">
        <v>282</v>
      </c>
    </row>
    <row r="38" spans="1:11" x14ac:dyDescent="0.2">
      <c r="A38" s="235">
        <v>38595</v>
      </c>
      <c r="B38" s="264" t="s">
        <v>177</v>
      </c>
      <c r="C38" s="260">
        <v>0.15416666666666667</v>
      </c>
      <c r="D38" s="260">
        <v>0.1076388888888889</v>
      </c>
      <c r="E38" s="260">
        <v>0.1173611111111111</v>
      </c>
      <c r="F38" s="260">
        <v>6.8750000000000006E-2</v>
      </c>
      <c r="G38" s="260">
        <v>0.13472222222222222</v>
      </c>
      <c r="H38" s="260">
        <v>0.16041666666666668</v>
      </c>
      <c r="I38" s="260">
        <v>0.19583333333333333</v>
      </c>
      <c r="J38" s="265" t="s">
        <v>178</v>
      </c>
      <c r="K38" s="265"/>
    </row>
    <row r="39" spans="1:11" x14ac:dyDescent="0.2">
      <c r="A39" s="49" t="s">
        <v>46</v>
      </c>
      <c r="B39" s="267"/>
      <c r="C39" s="260">
        <v>0.16944444444444443</v>
      </c>
      <c r="D39" s="260">
        <v>0.12847222222222224</v>
      </c>
      <c r="E39" s="260">
        <v>0.12291666666666667</v>
      </c>
      <c r="F39" s="260">
        <v>7.3611111111111113E-2</v>
      </c>
      <c r="G39" s="260">
        <v>0.14791666666666667</v>
      </c>
      <c r="H39" s="260">
        <v>0.16041666666666668</v>
      </c>
      <c r="I39" s="260">
        <v>0.19722222222222222</v>
      </c>
      <c r="J39" s="265" t="s">
        <v>179</v>
      </c>
      <c r="K39" s="265" t="s">
        <v>180</v>
      </c>
    </row>
    <row r="43" spans="1:11" x14ac:dyDescent="0.2">
      <c r="A43" t="s">
        <v>46</v>
      </c>
    </row>
    <row r="44" spans="1:11" x14ac:dyDescent="0.2">
      <c r="A44">
        <v>12</v>
      </c>
      <c r="B44" t="s">
        <v>418</v>
      </c>
    </row>
    <row r="45" spans="1:11" x14ac:dyDescent="0.2">
      <c r="A45" t="s">
        <v>419</v>
      </c>
    </row>
    <row r="46" spans="1:11" x14ac:dyDescent="0.2">
      <c r="A46" t="s">
        <v>420</v>
      </c>
    </row>
    <row r="47" spans="1:11" x14ac:dyDescent="0.2">
      <c r="A47" t="s">
        <v>421</v>
      </c>
    </row>
    <row r="48" spans="1:11" x14ac:dyDescent="0.2">
      <c r="A48" t="s">
        <v>422</v>
      </c>
    </row>
    <row r="49" spans="1:1" x14ac:dyDescent="0.2">
      <c r="A49" t="s">
        <v>423</v>
      </c>
    </row>
    <row r="50" spans="1:1" x14ac:dyDescent="0.2">
      <c r="A50" t="s">
        <v>424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21"/>
  <sheetViews>
    <sheetView workbookViewId="0">
      <selection activeCell="K33" sqref="K33"/>
    </sheetView>
  </sheetViews>
  <sheetFormatPr defaultColWidth="11.42578125" defaultRowHeight="12.75" x14ac:dyDescent="0.2"/>
  <cols>
    <col min="1" max="1" width="11.42578125" style="270"/>
    <col min="2" max="2" width="23.140625" style="270" customWidth="1"/>
    <col min="3" max="9" width="8.5703125" style="270" customWidth="1"/>
    <col min="10" max="16384" width="11.42578125" style="270"/>
  </cols>
  <sheetData>
    <row r="1" spans="1:11" ht="62.25" x14ac:dyDescent="0.25">
      <c r="A1" s="271"/>
      <c r="B1" s="272" t="s">
        <v>3</v>
      </c>
      <c r="C1" s="273" t="s">
        <v>4</v>
      </c>
      <c r="D1" s="273" t="s">
        <v>5</v>
      </c>
      <c r="E1" s="273" t="s">
        <v>4</v>
      </c>
      <c r="F1" s="273" t="s">
        <v>6</v>
      </c>
      <c r="G1" s="273" t="s">
        <v>7</v>
      </c>
      <c r="H1" s="273" t="s">
        <v>8</v>
      </c>
      <c r="I1" s="273" t="s">
        <v>9</v>
      </c>
      <c r="J1" s="273" t="s">
        <v>10</v>
      </c>
      <c r="K1" s="274" t="s">
        <v>11</v>
      </c>
    </row>
    <row r="2" spans="1:11" ht="13.5" x14ac:dyDescent="0.25">
      <c r="A2" s="271"/>
      <c r="B2" s="275" t="s">
        <v>15</v>
      </c>
      <c r="C2" s="276">
        <v>1</v>
      </c>
      <c r="D2" s="276">
        <v>2</v>
      </c>
      <c r="E2" s="276">
        <v>3</v>
      </c>
      <c r="F2" s="276">
        <v>4</v>
      </c>
      <c r="G2" s="276">
        <v>5</v>
      </c>
      <c r="H2" s="276">
        <v>6</v>
      </c>
      <c r="I2" s="276">
        <v>7</v>
      </c>
      <c r="J2" s="277"/>
      <c r="K2" s="278"/>
    </row>
    <row r="3" spans="1:11" ht="13.5" x14ac:dyDescent="0.25">
      <c r="A3" s="271"/>
      <c r="B3" s="275" t="s">
        <v>16</v>
      </c>
      <c r="C3" s="279">
        <v>790</v>
      </c>
      <c r="D3" s="279">
        <v>330</v>
      </c>
      <c r="E3" s="279">
        <v>510</v>
      </c>
      <c r="F3" s="279">
        <v>300</v>
      </c>
      <c r="G3" s="279">
        <v>300</v>
      </c>
      <c r="H3" s="279">
        <v>650</v>
      </c>
      <c r="I3" s="279">
        <v>700</v>
      </c>
      <c r="J3" s="279">
        <f>SUM(C3:I3)</f>
        <v>3580</v>
      </c>
      <c r="K3" s="278">
        <v>7160</v>
      </c>
    </row>
    <row r="4" spans="1:11" ht="13.5" x14ac:dyDescent="0.25">
      <c r="A4" s="271"/>
      <c r="B4" s="275" t="s">
        <v>17</v>
      </c>
      <c r="C4" s="279">
        <v>45</v>
      </c>
      <c r="D4" s="279">
        <v>0</v>
      </c>
      <c r="E4" s="279">
        <v>20</v>
      </c>
      <c r="F4" s="279">
        <v>0</v>
      </c>
      <c r="G4" s="279">
        <v>60</v>
      </c>
      <c r="H4" s="279">
        <v>25</v>
      </c>
      <c r="I4" s="279">
        <v>25</v>
      </c>
      <c r="J4" s="279">
        <f>SUM(C4:I4)</f>
        <v>175</v>
      </c>
      <c r="K4" s="278">
        <v>350</v>
      </c>
    </row>
    <row r="5" spans="1:11" ht="13.5" x14ac:dyDescent="0.25">
      <c r="A5" s="280"/>
      <c r="B5" s="281" t="s">
        <v>18</v>
      </c>
      <c r="C5" s="282">
        <v>35</v>
      </c>
      <c r="D5" s="282">
        <v>0</v>
      </c>
      <c r="E5" s="282">
        <v>5</v>
      </c>
      <c r="F5" s="282">
        <v>60</v>
      </c>
      <c r="G5" s="282">
        <v>0</v>
      </c>
      <c r="H5" s="282">
        <v>20</v>
      </c>
      <c r="I5" s="282">
        <v>45</v>
      </c>
      <c r="J5" s="282">
        <f>SUM(C5:I5)</f>
        <v>165</v>
      </c>
      <c r="K5" s="283" t="s">
        <v>64</v>
      </c>
    </row>
    <row r="6" spans="1:11" x14ac:dyDescent="0.2">
      <c r="A6" s="284" t="s">
        <v>20</v>
      </c>
      <c r="B6" s="284" t="s">
        <v>21</v>
      </c>
      <c r="C6" s="285"/>
      <c r="D6" s="285"/>
      <c r="E6" s="285"/>
      <c r="F6" s="285"/>
      <c r="G6" s="285"/>
      <c r="H6" s="285"/>
      <c r="I6" s="286"/>
      <c r="J6" s="285"/>
      <c r="K6" s="285"/>
    </row>
    <row r="7" spans="1:11" ht="12.75" customHeight="1" x14ac:dyDescent="0.2">
      <c r="A7" s="287">
        <v>39268</v>
      </c>
      <c r="B7" s="240" t="s">
        <v>70</v>
      </c>
      <c r="C7" s="288">
        <v>0.17708333333333334</v>
      </c>
      <c r="D7" s="288">
        <v>0.1125</v>
      </c>
      <c r="E7" s="288">
        <v>0.13194444444444445</v>
      </c>
      <c r="F7" s="288">
        <v>7.9861111111111105E-2</v>
      </c>
      <c r="G7" s="288">
        <v>0.14930555555555555</v>
      </c>
      <c r="H7" s="288">
        <v>0.17291666666666669</v>
      </c>
      <c r="I7" s="288">
        <v>0.21597222222222223</v>
      </c>
      <c r="J7" s="289" t="s">
        <v>71</v>
      </c>
      <c r="K7" s="290"/>
    </row>
    <row r="8" spans="1:11" x14ac:dyDescent="0.2">
      <c r="A8" s="287">
        <v>39268</v>
      </c>
      <c r="B8" s="291" t="s">
        <v>55</v>
      </c>
      <c r="C8" s="260">
        <v>0.17569444444444446</v>
      </c>
      <c r="D8" s="260">
        <v>0.12013888888888889</v>
      </c>
      <c r="E8" s="260">
        <v>0.12638888888888888</v>
      </c>
      <c r="F8" s="260">
        <v>7.2222222222222229E-2</v>
      </c>
      <c r="G8" s="260">
        <v>0.15277777777777776</v>
      </c>
      <c r="H8" s="260">
        <v>0.1763888888888889</v>
      </c>
      <c r="I8" s="260">
        <v>0.22291666666666665</v>
      </c>
      <c r="J8" s="292" t="s">
        <v>57</v>
      </c>
      <c r="K8" s="292"/>
    </row>
    <row r="9" spans="1:11" x14ac:dyDescent="0.2">
      <c r="A9" s="287">
        <v>39268</v>
      </c>
      <c r="B9" s="291" t="s">
        <v>84</v>
      </c>
      <c r="C9" s="260">
        <v>0.18402777777777779</v>
      </c>
      <c r="D9" s="260">
        <v>0.11041666666666666</v>
      </c>
      <c r="E9" s="260">
        <v>0.1361111111111111</v>
      </c>
      <c r="F9" s="260">
        <v>8.7499999999999994E-2</v>
      </c>
      <c r="G9" s="260">
        <v>0.16180555555555556</v>
      </c>
      <c r="H9" s="260">
        <v>0.20069444444444443</v>
      </c>
      <c r="I9" s="260">
        <v>0.23541666666666669</v>
      </c>
      <c r="J9" s="292" t="s">
        <v>85</v>
      </c>
      <c r="K9" s="292"/>
    </row>
    <row r="10" spans="1:11" x14ac:dyDescent="0.2">
      <c r="A10" s="287">
        <v>39268</v>
      </c>
      <c r="B10" s="266" t="s">
        <v>216</v>
      </c>
      <c r="C10" s="260">
        <v>0.13750000000000001</v>
      </c>
      <c r="D10" s="260">
        <v>8.5416666666666655E-2</v>
      </c>
      <c r="E10" s="260">
        <v>9.8611111111111108E-2</v>
      </c>
      <c r="F10" s="260">
        <v>5.347222222222222E-2</v>
      </c>
      <c r="G10" s="260">
        <v>0.12638888888888888</v>
      </c>
      <c r="H10" s="260">
        <v>0.13333333333333333</v>
      </c>
      <c r="I10" s="260">
        <v>0.16805555555555554</v>
      </c>
      <c r="J10" s="292" t="s">
        <v>219</v>
      </c>
      <c r="K10" s="292"/>
    </row>
    <row r="11" spans="1:11" x14ac:dyDescent="0.2">
      <c r="A11" s="287">
        <v>39268</v>
      </c>
      <c r="B11" s="266" t="s">
        <v>154</v>
      </c>
      <c r="C11" s="260">
        <v>0.1423611111111111</v>
      </c>
      <c r="D11" s="260">
        <v>0.1</v>
      </c>
      <c r="E11" s="260">
        <v>0.1013888888888889</v>
      </c>
      <c r="F11" s="260">
        <v>6.805555555555555E-2</v>
      </c>
      <c r="G11" s="260">
        <v>0.13055555555555556</v>
      </c>
      <c r="H11" s="260">
        <v>0.14444444444444446</v>
      </c>
      <c r="I11" s="260">
        <v>0.1763888888888889</v>
      </c>
      <c r="J11" s="292" t="s">
        <v>155</v>
      </c>
      <c r="K11" s="292"/>
    </row>
    <row r="12" spans="1:11" x14ac:dyDescent="0.2">
      <c r="A12" s="287">
        <v>39268</v>
      </c>
      <c r="B12" s="266" t="s">
        <v>130</v>
      </c>
      <c r="C12" s="260">
        <v>0.15347222222222223</v>
      </c>
      <c r="D12" s="260">
        <v>9.0277777777777776E-2</v>
      </c>
      <c r="E12" s="260">
        <v>0.10902777777777778</v>
      </c>
      <c r="F12" s="260">
        <v>7.0833333333333331E-2</v>
      </c>
      <c r="G12" s="260">
        <v>0.12430555555555556</v>
      </c>
      <c r="H12" s="260">
        <v>0.15208333333333332</v>
      </c>
      <c r="I12" s="260">
        <v>0.18055555555555555</v>
      </c>
      <c r="J12" s="292" t="s">
        <v>134</v>
      </c>
      <c r="K12" s="265"/>
    </row>
    <row r="13" spans="1:11" x14ac:dyDescent="0.2">
      <c r="A13" s="287">
        <v>39268</v>
      </c>
      <c r="B13" s="293" t="s">
        <v>199</v>
      </c>
      <c r="C13" s="260">
        <v>0.24166666666666667</v>
      </c>
      <c r="D13" s="260">
        <v>0.14166666666666666</v>
      </c>
      <c r="E13" s="260">
        <v>0.16597222222222222</v>
      </c>
      <c r="F13" s="260">
        <v>0.10833333333333334</v>
      </c>
      <c r="G13" s="260">
        <v>0.20416666666666669</v>
      </c>
      <c r="H13" s="260">
        <v>0.23749999999999999</v>
      </c>
      <c r="I13" s="260">
        <v>0.31666666666666665</v>
      </c>
      <c r="J13" s="292" t="s">
        <v>201</v>
      </c>
      <c r="K13" s="265"/>
    </row>
    <row r="14" spans="1:11" x14ac:dyDescent="0.2">
      <c r="A14" s="287">
        <v>39268</v>
      </c>
      <c r="B14" s="294" t="s">
        <v>296</v>
      </c>
      <c r="C14" s="260">
        <v>0.13472222222222222</v>
      </c>
      <c r="D14" s="260">
        <v>8.2638888888888887E-2</v>
      </c>
      <c r="E14" s="260">
        <v>9.5138888888888884E-2</v>
      </c>
      <c r="F14" s="260">
        <v>5.9722222222222225E-2</v>
      </c>
      <c r="G14" s="260">
        <v>9.8611111111111108E-2</v>
      </c>
      <c r="H14" s="260">
        <v>0.13263888888888889</v>
      </c>
      <c r="I14" s="260">
        <v>0.16805555555555554</v>
      </c>
      <c r="J14" s="292" t="s">
        <v>300</v>
      </c>
      <c r="K14" s="265"/>
    </row>
    <row r="15" spans="1:11" x14ac:dyDescent="0.2">
      <c r="B15" s="295"/>
      <c r="C15" s="260">
        <v>0.15069444444444444</v>
      </c>
      <c r="D15" s="260">
        <v>9.1666666666666674E-2</v>
      </c>
      <c r="E15" s="260">
        <v>0.1</v>
      </c>
      <c r="F15" s="260">
        <v>5.9722222222222225E-2</v>
      </c>
      <c r="G15" s="260">
        <v>0.10972222222222222</v>
      </c>
      <c r="H15" s="260">
        <v>0.1361111111111111</v>
      </c>
      <c r="I15" s="260">
        <v>0.1673611111111111</v>
      </c>
      <c r="J15" s="292" t="s">
        <v>301</v>
      </c>
      <c r="K15" s="292" t="s">
        <v>302</v>
      </c>
    </row>
    <row r="16" spans="1:11" x14ac:dyDescent="0.2">
      <c r="A16" s="287">
        <v>39268</v>
      </c>
      <c r="B16" s="294" t="s">
        <v>220</v>
      </c>
      <c r="C16" s="260">
        <v>0.1388888888888889</v>
      </c>
      <c r="D16" s="260">
        <v>8.3333333333333329E-2</v>
      </c>
      <c r="E16" s="260">
        <v>9.5138888888888884E-2</v>
      </c>
      <c r="F16" s="260">
        <v>6.3194444444444442E-2</v>
      </c>
      <c r="G16" s="260">
        <v>0.1125</v>
      </c>
      <c r="H16" s="260">
        <v>0.13680555555555554</v>
      </c>
      <c r="I16" s="260">
        <v>0.17361111111111113</v>
      </c>
      <c r="J16" s="290" t="s">
        <v>224</v>
      </c>
      <c r="K16" s="290"/>
    </row>
    <row r="17" spans="1:11" x14ac:dyDescent="0.2">
      <c r="B17" s="295"/>
      <c r="C17" s="260">
        <v>0.14444444444444446</v>
      </c>
      <c r="D17" s="260">
        <v>8.7499999999999994E-2</v>
      </c>
      <c r="E17" s="260">
        <v>9.7222222222222224E-2</v>
      </c>
      <c r="F17" s="260">
        <v>6.3888888888888884E-2</v>
      </c>
      <c r="G17" s="260">
        <v>0.11666666666666665</v>
      </c>
      <c r="H17" s="260">
        <v>0.13750000000000001</v>
      </c>
      <c r="I17" s="260">
        <v>0.17430555555555557</v>
      </c>
      <c r="J17" s="290" t="s">
        <v>143</v>
      </c>
      <c r="K17" s="290" t="s">
        <v>225</v>
      </c>
    </row>
    <row r="18" spans="1:11" x14ac:dyDescent="0.2">
      <c r="A18" s="287">
        <v>39268</v>
      </c>
      <c r="B18" s="294" t="s">
        <v>138</v>
      </c>
      <c r="C18" s="260">
        <v>0.1423611111111111</v>
      </c>
      <c r="D18" s="260">
        <v>8.6111111111111124E-2</v>
      </c>
      <c r="E18" s="260">
        <v>9.7916666666666666E-2</v>
      </c>
      <c r="F18" s="260">
        <v>6.3194444444444442E-2</v>
      </c>
      <c r="G18" s="260">
        <v>0.11944444444444445</v>
      </c>
      <c r="H18" s="260">
        <v>0.1388888888888889</v>
      </c>
      <c r="I18" s="260">
        <v>0.17361111111111113</v>
      </c>
      <c r="J18" s="290" t="s">
        <v>143</v>
      </c>
      <c r="K18" s="290"/>
    </row>
    <row r="19" spans="1:11" x14ac:dyDescent="0.2">
      <c r="B19" s="295"/>
      <c r="C19" s="260">
        <v>0.15277777777777776</v>
      </c>
      <c r="D19" s="260">
        <v>8.8888888888888892E-2</v>
      </c>
      <c r="E19" s="260">
        <v>0.1</v>
      </c>
      <c r="F19" s="260">
        <v>6.1805555555555558E-2</v>
      </c>
      <c r="G19" s="260">
        <v>0.12361111111111112</v>
      </c>
      <c r="H19" s="260">
        <v>0.13958333333333334</v>
      </c>
      <c r="I19" s="260">
        <v>0.16944444444444443</v>
      </c>
      <c r="J19" s="292" t="s">
        <v>141</v>
      </c>
      <c r="K19" s="290" t="s">
        <v>144</v>
      </c>
    </row>
    <row r="20" spans="1:11" x14ac:dyDescent="0.2">
      <c r="A20" s="287">
        <v>39268</v>
      </c>
      <c r="B20" s="294" t="s">
        <v>182</v>
      </c>
      <c r="C20" s="260">
        <v>0.13402777777777777</v>
      </c>
      <c r="D20" s="260">
        <v>8.1250000000000003E-2</v>
      </c>
      <c r="E20" s="260">
        <v>9.930555555555555E-2</v>
      </c>
      <c r="F20" s="260">
        <v>5.8333333333333327E-2</v>
      </c>
      <c r="G20" s="260">
        <v>0.1173611111111111</v>
      </c>
      <c r="H20" s="260">
        <v>0.13263888888888889</v>
      </c>
      <c r="I20" s="260">
        <v>0.17777777777777778</v>
      </c>
      <c r="J20" s="292" t="s">
        <v>183</v>
      </c>
      <c r="K20" s="290"/>
    </row>
    <row r="21" spans="1:11" x14ac:dyDescent="0.2">
      <c r="A21" s="296"/>
      <c r="B21" s="295"/>
      <c r="C21" s="260">
        <v>0.15347222222222223</v>
      </c>
      <c r="D21" s="260">
        <v>9.6527777777777768E-2</v>
      </c>
      <c r="E21" s="260">
        <v>0.10069444444444443</v>
      </c>
      <c r="F21" s="260">
        <v>6.1111111111111116E-2</v>
      </c>
      <c r="G21" s="260">
        <v>0.13750000000000001</v>
      </c>
      <c r="H21" s="260">
        <v>0.13819444444444443</v>
      </c>
      <c r="I21" s="260">
        <v>0.17916666666666667</v>
      </c>
      <c r="J21" s="292" t="s">
        <v>174</v>
      </c>
      <c r="K21" s="290" t="s">
        <v>184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K27"/>
  <sheetViews>
    <sheetView workbookViewId="0">
      <selection activeCell="L31" sqref="L31"/>
    </sheetView>
  </sheetViews>
  <sheetFormatPr defaultColWidth="11.42578125" defaultRowHeight="12.75" x14ac:dyDescent="0.2"/>
  <cols>
    <col min="2" max="2" width="17.28515625" customWidth="1"/>
    <col min="3" max="9" width="7.85546875" customWidth="1"/>
    <col min="10" max="10" width="14.85546875" customWidth="1"/>
    <col min="11" max="11" width="15.28515625" customWidth="1"/>
  </cols>
  <sheetData>
    <row r="1" spans="1:11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</row>
    <row r="2" spans="1:11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</row>
    <row r="3" spans="1:11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</row>
    <row r="4" spans="1:11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</row>
    <row r="5" spans="1:11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</row>
    <row r="6" spans="1:1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</row>
    <row r="7" spans="1:11" x14ac:dyDescent="0.2">
      <c r="A7" s="116">
        <v>39240</v>
      </c>
      <c r="B7" s="240" t="s">
        <v>138</v>
      </c>
      <c r="C7" s="241">
        <v>0.14583333333333334</v>
      </c>
      <c r="D7" s="241">
        <v>9.375E-2</v>
      </c>
      <c r="E7" s="241">
        <v>0.10416666666666667</v>
      </c>
      <c r="F7" s="241">
        <v>6.5277777777777782E-2</v>
      </c>
      <c r="G7" s="241">
        <v>0.12986111111111112</v>
      </c>
      <c r="H7" s="241">
        <v>0.1388888888888889</v>
      </c>
      <c r="I7" s="241">
        <v>0.17777777777777778</v>
      </c>
      <c r="J7" s="297" t="s">
        <v>425</v>
      </c>
      <c r="K7" s="43"/>
    </row>
    <row r="8" spans="1:11" x14ac:dyDescent="0.2">
      <c r="A8" s="116">
        <v>39240</v>
      </c>
      <c r="B8" s="243" t="s">
        <v>124</v>
      </c>
      <c r="C8" s="244">
        <v>0.14861111111111111</v>
      </c>
      <c r="D8" s="244">
        <v>9.8611111111111108E-2</v>
      </c>
      <c r="E8" s="244">
        <v>0.10625</v>
      </c>
      <c r="F8" s="244">
        <v>6.5972222222222224E-2</v>
      </c>
      <c r="G8" s="244">
        <v>0.15763888888888888</v>
      </c>
      <c r="H8" s="244">
        <v>0.15486111111111112</v>
      </c>
      <c r="I8" s="244">
        <v>0.20138888888888887</v>
      </c>
      <c r="J8" s="298" t="s">
        <v>426</v>
      </c>
      <c r="K8" s="43"/>
    </row>
    <row r="9" spans="1:11" ht="25.5" x14ac:dyDescent="0.2">
      <c r="A9" s="116">
        <v>39240</v>
      </c>
      <c r="B9" s="243" t="s">
        <v>34</v>
      </c>
      <c r="C9" s="244">
        <v>0.15694444444444444</v>
      </c>
      <c r="D9" s="244">
        <v>0.10277777777777779</v>
      </c>
      <c r="E9" s="244">
        <v>0.11458333333333333</v>
      </c>
      <c r="F9" s="244">
        <v>6.7361111111111108E-2</v>
      </c>
      <c r="G9" s="244">
        <v>0.14166666666666666</v>
      </c>
      <c r="H9" s="244">
        <v>0.15069444444444444</v>
      </c>
      <c r="I9" s="244">
        <v>0.20277777777777781</v>
      </c>
      <c r="J9" s="298" t="s">
        <v>427</v>
      </c>
      <c r="K9" s="43"/>
    </row>
    <row r="10" spans="1:11" x14ac:dyDescent="0.2">
      <c r="A10" s="116">
        <v>39240</v>
      </c>
      <c r="B10" s="243" t="s">
        <v>65</v>
      </c>
      <c r="C10" s="244">
        <v>0.16666666666666666</v>
      </c>
      <c r="D10" s="244">
        <v>0.10694444444444444</v>
      </c>
      <c r="E10" s="244">
        <v>0.12222222222222223</v>
      </c>
      <c r="F10" s="244">
        <v>7.4305555555555555E-2</v>
      </c>
      <c r="G10" s="244">
        <v>0.14930555555555555</v>
      </c>
      <c r="H10" s="244">
        <v>0.16458333333333333</v>
      </c>
      <c r="I10" s="244">
        <v>0.20902777777777778</v>
      </c>
      <c r="J10" s="298" t="s">
        <v>428</v>
      </c>
      <c r="K10" s="43"/>
    </row>
    <row r="11" spans="1:11" x14ac:dyDescent="0.2">
      <c r="A11" s="116">
        <v>39240</v>
      </c>
      <c r="B11" s="240" t="s">
        <v>35</v>
      </c>
      <c r="C11" s="241">
        <v>0.17847222222222223</v>
      </c>
      <c r="D11" s="241">
        <v>0.11874999999999999</v>
      </c>
      <c r="E11" s="241">
        <v>0.12916666666666668</v>
      </c>
      <c r="F11" s="241">
        <v>7.9166666666666663E-2</v>
      </c>
      <c r="G11" s="241">
        <v>0.15763888888888888</v>
      </c>
      <c r="H11" s="241">
        <v>0.17708333333333334</v>
      </c>
      <c r="I11" s="241">
        <v>0.22500000000000001</v>
      </c>
      <c r="J11" s="297" t="s">
        <v>429</v>
      </c>
      <c r="K11" s="43"/>
    </row>
    <row r="12" spans="1:11" x14ac:dyDescent="0.2">
      <c r="A12" s="116">
        <v>39240</v>
      </c>
      <c r="B12" s="246" t="s">
        <v>105</v>
      </c>
      <c r="C12" s="247">
        <v>0.18472222222222223</v>
      </c>
      <c r="D12" s="247">
        <v>0.12847222222222224</v>
      </c>
      <c r="E12" s="247">
        <v>0.13402777777777777</v>
      </c>
      <c r="F12" s="247">
        <v>8.4722222222222213E-2</v>
      </c>
      <c r="G12" s="247">
        <v>0.17013888888888887</v>
      </c>
      <c r="H12" s="247">
        <v>0.17569444444444446</v>
      </c>
      <c r="I12" s="247">
        <v>0.22916666666666666</v>
      </c>
      <c r="J12" s="299" t="s">
        <v>430</v>
      </c>
      <c r="K12" s="43"/>
    </row>
    <row r="13" spans="1:11" x14ac:dyDescent="0.2">
      <c r="A13" s="116">
        <v>39240</v>
      </c>
      <c r="B13" s="217" t="s">
        <v>53</v>
      </c>
      <c r="C13" s="241">
        <v>0.19027777777777777</v>
      </c>
      <c r="D13" s="241">
        <v>0.1277777777777778</v>
      </c>
      <c r="E13" s="241">
        <v>0.13680555555555554</v>
      </c>
      <c r="F13" s="241">
        <v>8.0555555555555561E-2</v>
      </c>
      <c r="G13" s="241">
        <v>0.16041666666666668</v>
      </c>
      <c r="H13" s="241">
        <v>0.18402777777777779</v>
      </c>
      <c r="I13" s="241">
        <v>0.22847222222222222</v>
      </c>
      <c r="J13" s="297" t="s">
        <v>431</v>
      </c>
      <c r="K13" s="43"/>
    </row>
    <row r="14" spans="1:11" x14ac:dyDescent="0.2">
      <c r="A14" s="116">
        <v>39240</v>
      </c>
      <c r="B14" s="217" t="s">
        <v>100</v>
      </c>
      <c r="C14" s="241">
        <v>0.19166666666666665</v>
      </c>
      <c r="D14" s="241">
        <v>0.12916666666666668</v>
      </c>
      <c r="E14" s="241">
        <v>0.14097222222222222</v>
      </c>
      <c r="F14" s="241">
        <v>8.3333333333333329E-2</v>
      </c>
      <c r="G14" s="241">
        <v>0.17361111111111113</v>
      </c>
      <c r="H14" s="241">
        <v>0.19166666666666665</v>
      </c>
      <c r="I14" s="241">
        <v>0.24652777777777779</v>
      </c>
      <c r="J14" s="297" t="s">
        <v>432</v>
      </c>
      <c r="K14" s="43"/>
    </row>
    <row r="15" spans="1:11" x14ac:dyDescent="0.2">
      <c r="A15" s="116">
        <v>38511</v>
      </c>
      <c r="B15" s="117" t="s">
        <v>433</v>
      </c>
      <c r="C15" s="241">
        <v>0.18819444444444444</v>
      </c>
      <c r="D15" s="241">
        <v>0.13750000000000001</v>
      </c>
      <c r="E15" s="241">
        <v>0.13263888888888889</v>
      </c>
      <c r="F15" s="241">
        <v>8.8888888888888892E-2</v>
      </c>
      <c r="G15" s="241">
        <v>0.17499999999999999</v>
      </c>
      <c r="H15" s="241">
        <v>0.19375000000000001</v>
      </c>
      <c r="I15" s="241">
        <v>0.23472222222222219</v>
      </c>
      <c r="J15" s="297" t="s">
        <v>434</v>
      </c>
      <c r="K15" s="43"/>
    </row>
    <row r="16" spans="1:11" x14ac:dyDescent="0.2">
      <c r="A16" s="219">
        <v>38511</v>
      </c>
      <c r="B16" s="150" t="s">
        <v>220</v>
      </c>
      <c r="C16" s="250">
        <v>2.4305555555555556E-3</v>
      </c>
      <c r="D16" s="250">
        <v>1.4930555555555556E-3</v>
      </c>
      <c r="E16" s="56">
        <v>1.7824074074074072E-3</v>
      </c>
      <c r="F16" s="56">
        <v>1.1226851851851851E-3</v>
      </c>
      <c r="G16" s="56">
        <v>1.9212962962962962E-3</v>
      </c>
      <c r="H16" s="250">
        <v>2.2453703703703702E-3</v>
      </c>
      <c r="I16" s="250">
        <v>2.9976851851851848E-3</v>
      </c>
      <c r="J16" s="107">
        <f t="shared" ref="J16:J23" si="0">SUM(C16:I16)</f>
        <v>1.3993055555555554E-2</v>
      </c>
      <c r="K16" s="43"/>
    </row>
    <row r="17" spans="1:11" x14ac:dyDescent="0.2">
      <c r="A17" s="77"/>
      <c r="B17" s="221"/>
      <c r="C17" s="217">
        <v>2.5115740740740741E-3</v>
      </c>
      <c r="D17" s="217">
        <v>1.5277777777777779E-3</v>
      </c>
      <c r="E17" s="217">
        <v>1.6666666666666668E-3</v>
      </c>
      <c r="F17" s="217">
        <v>1.0879629629629629E-3</v>
      </c>
      <c r="G17" s="217">
        <v>2.0601851851851853E-3</v>
      </c>
      <c r="H17" s="217">
        <v>2.2685185185185182E-3</v>
      </c>
      <c r="I17" s="217">
        <v>3.0208333333333333E-3</v>
      </c>
      <c r="J17" s="36">
        <f t="shared" si="0"/>
        <v>1.4143518518518521E-2</v>
      </c>
      <c r="K17" s="36">
        <f>SUM(J16+J17)</f>
        <v>2.8136574074074074E-2</v>
      </c>
    </row>
    <row r="18" spans="1:11" x14ac:dyDescent="0.2">
      <c r="A18" s="219">
        <v>38511</v>
      </c>
      <c r="B18" s="150" t="s">
        <v>435</v>
      </c>
      <c r="C18" s="217">
        <v>2.2453703703703702E-3</v>
      </c>
      <c r="D18" s="217">
        <v>1.4583333333333334E-3</v>
      </c>
      <c r="E18" s="217">
        <v>1.6203703703703703E-3</v>
      </c>
      <c r="F18" s="217">
        <v>9.4907407407407408E-4</v>
      </c>
      <c r="G18" s="217">
        <v>2.0717592592592593E-3</v>
      </c>
      <c r="H18" s="217">
        <v>2.2222222222222222E-3</v>
      </c>
      <c r="I18" s="217">
        <v>2.8009259259259259E-3</v>
      </c>
      <c r="J18" s="36">
        <f t="shared" si="0"/>
        <v>1.3368055555555557E-2</v>
      </c>
      <c r="K18" s="36"/>
    </row>
    <row r="19" spans="1:11" x14ac:dyDescent="0.2">
      <c r="A19" s="77"/>
      <c r="B19" s="221"/>
      <c r="C19" s="217">
        <v>2.7083333333333334E-3</v>
      </c>
      <c r="D19" s="217">
        <v>1.7939814814814815E-3</v>
      </c>
      <c r="E19" s="217">
        <v>1.8402777777777777E-3</v>
      </c>
      <c r="F19" s="217">
        <v>1.0532407407407407E-3</v>
      </c>
      <c r="G19" s="217">
        <v>2.3495370370370371E-3</v>
      </c>
      <c r="H19" s="217">
        <v>2.3611111111111111E-3</v>
      </c>
      <c r="I19" s="217">
        <v>2.9398148148148148E-3</v>
      </c>
      <c r="J19" s="36">
        <f t="shared" si="0"/>
        <v>1.5046296296296295E-2</v>
      </c>
      <c r="K19" s="36">
        <f>SUM(J19+J18)</f>
        <v>2.841435185185185E-2</v>
      </c>
    </row>
    <row r="20" spans="1:11" x14ac:dyDescent="0.2">
      <c r="A20" s="219">
        <v>38511</v>
      </c>
      <c r="B20" s="150" t="s">
        <v>289</v>
      </c>
      <c r="C20" s="217">
        <v>2.4768518518518516E-3</v>
      </c>
      <c r="D20" s="217">
        <v>1.5162037037037036E-3</v>
      </c>
      <c r="E20" s="217">
        <v>1.736111111111111E-3</v>
      </c>
      <c r="F20" s="217">
        <v>1.0879629629629629E-3</v>
      </c>
      <c r="G20" s="217">
        <v>2.0254629629629629E-3</v>
      </c>
      <c r="H20" s="217">
        <v>2.2569444444444447E-3</v>
      </c>
      <c r="I20" s="217">
        <v>3.0787037037037037E-3</v>
      </c>
      <c r="J20" s="36">
        <f t="shared" si="0"/>
        <v>1.4178240740740741E-2</v>
      </c>
      <c r="K20" s="35"/>
    </row>
    <row r="21" spans="1:11" x14ac:dyDescent="0.2">
      <c r="A21" s="220"/>
      <c r="B21" s="221"/>
      <c r="C21" s="217">
        <v>2.8009259259259259E-3</v>
      </c>
      <c r="D21" s="217">
        <v>1.736111111111111E-3</v>
      </c>
      <c r="E21" s="217">
        <v>1.8749999999999999E-3</v>
      </c>
      <c r="F21" s="217">
        <v>1.1111111111111111E-3</v>
      </c>
      <c r="G21" s="217">
        <v>2.2569444444444447E-3</v>
      </c>
      <c r="H21" s="217">
        <v>2.4305555555555556E-3</v>
      </c>
      <c r="I21" s="217">
        <v>3.1250000000000002E-3</v>
      </c>
      <c r="J21" s="36">
        <f t="shared" si="0"/>
        <v>1.533564814814815E-2</v>
      </c>
      <c r="K21" s="36">
        <f>SUM(J20+J21)</f>
        <v>2.9513888888888892E-2</v>
      </c>
    </row>
    <row r="22" spans="1:11" x14ac:dyDescent="0.2">
      <c r="A22" s="219">
        <v>38511</v>
      </c>
      <c r="B22" s="150" t="s">
        <v>177</v>
      </c>
      <c r="C22" s="217">
        <v>2.5925925925925925E-3</v>
      </c>
      <c r="D22" s="217">
        <v>1.9212962962962962E-3</v>
      </c>
      <c r="E22" s="217">
        <v>1.8634259259259261E-3</v>
      </c>
      <c r="F22" s="217">
        <v>1.1226851851851851E-3</v>
      </c>
      <c r="G22" s="217">
        <v>2.5115740740740741E-3</v>
      </c>
      <c r="H22" s="217">
        <v>2.5578703703703705E-3</v>
      </c>
      <c r="I22" s="217">
        <v>3.2175925925925926E-3</v>
      </c>
      <c r="J22" s="36">
        <f t="shared" si="0"/>
        <v>1.5787037037037037E-2</v>
      </c>
      <c r="K22" s="36"/>
    </row>
    <row r="23" spans="1:11" x14ac:dyDescent="0.2">
      <c r="A23" s="77"/>
      <c r="B23" s="221"/>
      <c r="C23" s="217">
        <v>3.7847222222222223E-3</v>
      </c>
      <c r="D23" s="217">
        <v>2.3148148148148151E-3</v>
      </c>
      <c r="E23" s="217">
        <v>2.1412037037037038E-3</v>
      </c>
      <c r="F23" s="217">
        <v>1.2847222222222223E-3</v>
      </c>
      <c r="G23" s="217">
        <v>3.2175925925925926E-3</v>
      </c>
      <c r="H23" s="217">
        <v>2.8587962962962963E-3</v>
      </c>
      <c r="I23" s="217">
        <v>3.472222222222222E-3</v>
      </c>
      <c r="J23" s="36">
        <f t="shared" si="0"/>
        <v>1.9074074074074077E-2</v>
      </c>
      <c r="K23" s="36">
        <f>SUM(J22+J23)</f>
        <v>3.4861111111111114E-2</v>
      </c>
    </row>
    <row r="24" spans="1:11" x14ac:dyDescent="0.2">
      <c r="A24" s="116">
        <v>39240</v>
      </c>
      <c r="B24" s="240" t="s">
        <v>156</v>
      </c>
      <c r="C24" s="241"/>
      <c r="D24" s="241"/>
      <c r="E24" s="241"/>
      <c r="F24" s="241"/>
      <c r="G24" s="241"/>
      <c r="H24" s="241"/>
      <c r="I24" s="241"/>
      <c r="J24" s="300">
        <v>0.92291666666666661</v>
      </c>
      <c r="K24" s="43"/>
    </row>
    <row r="25" spans="1:11" x14ac:dyDescent="0.2">
      <c r="A25" s="116">
        <v>39240</v>
      </c>
      <c r="B25" s="240" t="s">
        <v>203</v>
      </c>
      <c r="C25" s="241"/>
      <c r="D25" s="241"/>
      <c r="E25" s="241"/>
      <c r="F25" s="241"/>
      <c r="G25" s="241"/>
      <c r="H25" s="241"/>
      <c r="I25" s="241"/>
      <c r="J25" s="301">
        <v>1.0763888888888888</v>
      </c>
      <c r="K25" s="43"/>
    </row>
    <row r="26" spans="1:11" x14ac:dyDescent="0.2">
      <c r="A26" s="116">
        <v>39240</v>
      </c>
      <c r="B26" s="240" t="s">
        <v>303</v>
      </c>
      <c r="C26" s="241"/>
      <c r="D26" s="241"/>
      <c r="E26" s="241"/>
      <c r="F26" s="241"/>
      <c r="G26" s="241"/>
      <c r="H26" s="241"/>
      <c r="I26" s="241"/>
      <c r="J26" s="300"/>
      <c r="K26" s="302">
        <v>1.95</v>
      </c>
    </row>
    <row r="27" spans="1:11" x14ac:dyDescent="0.2">
      <c r="A27" s="116">
        <v>39240</v>
      </c>
      <c r="B27" s="240" t="s">
        <v>279</v>
      </c>
      <c r="C27" s="241"/>
      <c r="D27" s="241"/>
      <c r="E27" s="241"/>
      <c r="F27" s="241"/>
      <c r="G27" s="241"/>
      <c r="H27" s="241"/>
      <c r="I27" s="241"/>
      <c r="J27" s="242"/>
      <c r="K27" s="302">
        <v>1.95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K16"/>
  <sheetViews>
    <sheetView workbookViewId="0">
      <selection activeCell="K17" sqref="A1:K17"/>
    </sheetView>
  </sheetViews>
  <sheetFormatPr defaultColWidth="11.42578125" defaultRowHeight="12.75" x14ac:dyDescent="0.2"/>
  <cols>
    <col min="2" max="2" width="17.42578125" customWidth="1"/>
    <col min="3" max="9" width="7.42578125" customWidth="1"/>
  </cols>
  <sheetData>
    <row r="1" spans="1:11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</row>
    <row r="2" spans="1:11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</row>
    <row r="3" spans="1:11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</row>
    <row r="4" spans="1:11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</row>
    <row r="5" spans="1:11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</row>
    <row r="6" spans="1:1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</row>
    <row r="7" spans="1:11" ht="12.75" customHeight="1" x14ac:dyDescent="0.2">
      <c r="A7" s="116">
        <v>39584</v>
      </c>
      <c r="B7" s="243" t="s">
        <v>35</v>
      </c>
      <c r="C7" s="303" t="s">
        <v>37</v>
      </c>
      <c r="D7" s="303" t="s">
        <v>38</v>
      </c>
      <c r="E7" s="303" t="s">
        <v>39</v>
      </c>
      <c r="F7" s="303" t="s">
        <v>40</v>
      </c>
      <c r="G7" s="303" t="s">
        <v>41</v>
      </c>
      <c r="H7" s="303" t="s">
        <v>42</v>
      </c>
      <c r="I7" s="303" t="s">
        <v>43</v>
      </c>
      <c r="J7" s="304" t="s">
        <v>44</v>
      </c>
      <c r="K7" s="43"/>
    </row>
    <row r="8" spans="1:11" ht="12.75" customHeight="1" x14ac:dyDescent="0.2">
      <c r="A8" s="116">
        <v>39584</v>
      </c>
      <c r="B8" s="243" t="s">
        <v>25</v>
      </c>
      <c r="C8" s="303" t="s">
        <v>26</v>
      </c>
      <c r="D8" s="303" t="s">
        <v>27</v>
      </c>
      <c r="E8" s="303" t="s">
        <v>28</v>
      </c>
      <c r="F8" s="303" t="s">
        <v>29</v>
      </c>
      <c r="G8" s="303" t="s">
        <v>30</v>
      </c>
      <c r="H8" s="303" t="s">
        <v>31</v>
      </c>
      <c r="I8" s="303" t="s">
        <v>32</v>
      </c>
      <c r="J8" s="304" t="s">
        <v>33</v>
      </c>
      <c r="K8" s="43"/>
    </row>
    <row r="9" spans="1:11" ht="12.75" customHeight="1" x14ac:dyDescent="0.2">
      <c r="A9" s="116">
        <v>39584</v>
      </c>
      <c r="B9" s="243" t="s">
        <v>205</v>
      </c>
      <c r="C9" s="303" t="s">
        <v>206</v>
      </c>
      <c r="D9" s="303" t="s">
        <v>207</v>
      </c>
      <c r="E9" s="303" t="s">
        <v>208</v>
      </c>
      <c r="F9" s="303" t="s">
        <v>209</v>
      </c>
      <c r="G9" s="303" t="s">
        <v>189</v>
      </c>
      <c r="H9" s="303" t="s">
        <v>210</v>
      </c>
      <c r="I9" s="303" t="s">
        <v>211</v>
      </c>
      <c r="J9" s="304" t="s">
        <v>212</v>
      </c>
      <c r="K9" s="182"/>
    </row>
    <row r="10" spans="1:11" x14ac:dyDescent="0.2">
      <c r="A10" s="116">
        <v>39584</v>
      </c>
      <c r="B10" s="243" t="s">
        <v>186</v>
      </c>
      <c r="C10" s="303" t="s">
        <v>187</v>
      </c>
      <c r="D10" s="303" t="s">
        <v>188</v>
      </c>
      <c r="E10" s="303" t="s">
        <v>189</v>
      </c>
      <c r="F10" s="303" t="s">
        <v>190</v>
      </c>
      <c r="G10" s="303" t="s">
        <v>191</v>
      </c>
      <c r="H10" s="303" t="s">
        <v>42</v>
      </c>
      <c r="I10" s="303" t="s">
        <v>192</v>
      </c>
      <c r="J10" s="304" t="s">
        <v>193</v>
      </c>
      <c r="K10" s="182"/>
    </row>
    <row r="11" spans="1:11" x14ac:dyDescent="0.2">
      <c r="A11" s="116">
        <v>39584</v>
      </c>
      <c r="B11" s="263" t="s">
        <v>220</v>
      </c>
      <c r="C11" s="305">
        <v>0.14930555555555555</v>
      </c>
      <c r="D11" s="305">
        <v>8.5416666666666655E-2</v>
      </c>
      <c r="E11" s="305">
        <v>0.10069444444444443</v>
      </c>
      <c r="F11" s="305">
        <v>6.7361111111111108E-2</v>
      </c>
      <c r="G11" s="305">
        <v>0.11527777777777777</v>
      </c>
      <c r="H11" s="305">
        <v>0.1361111111111111</v>
      </c>
      <c r="I11" s="305">
        <v>0.18472222222222223</v>
      </c>
      <c r="J11" s="304" t="s">
        <v>131</v>
      </c>
      <c r="K11" s="165"/>
    </row>
    <row r="12" spans="1:11" x14ac:dyDescent="0.2">
      <c r="A12" s="116"/>
      <c r="B12" s="194"/>
      <c r="C12" s="305">
        <v>0.15208333333333332</v>
      </c>
      <c r="D12" s="305">
        <v>8.8888888888888892E-2</v>
      </c>
      <c r="E12" s="305">
        <v>0.10347222222222223</v>
      </c>
      <c r="F12" s="305">
        <v>7.013888888888889E-2</v>
      </c>
      <c r="G12" s="305">
        <v>0.12083333333333333</v>
      </c>
      <c r="H12" s="305">
        <v>0.14374999999999999</v>
      </c>
      <c r="I12" s="305">
        <v>0.18888888888888888</v>
      </c>
      <c r="J12" s="304" t="s">
        <v>226</v>
      </c>
      <c r="K12" s="165" t="s">
        <v>227</v>
      </c>
    </row>
    <row r="13" spans="1:11" x14ac:dyDescent="0.2">
      <c r="A13" s="116">
        <v>39584</v>
      </c>
      <c r="B13" s="306" t="s">
        <v>266</v>
      </c>
      <c r="C13" s="305">
        <v>0.14444444444444446</v>
      </c>
      <c r="D13" s="305">
        <v>0.10069444444444443</v>
      </c>
      <c r="E13" s="305">
        <v>0.10555555555555556</v>
      </c>
      <c r="F13" s="305">
        <v>6.1805555555555558E-2</v>
      </c>
      <c r="G13" s="305">
        <v>0.12847222222222224</v>
      </c>
      <c r="H13" s="305">
        <v>0.14027777777777778</v>
      </c>
      <c r="I13" s="305">
        <v>0.17777777777777778</v>
      </c>
      <c r="J13" s="304" t="s">
        <v>270</v>
      </c>
      <c r="K13" s="165"/>
    </row>
    <row r="14" spans="1:11" x14ac:dyDescent="0.2">
      <c r="A14" s="116"/>
      <c r="B14" s="194"/>
      <c r="C14" s="305">
        <v>0.16111111111111112</v>
      </c>
      <c r="D14" s="305">
        <v>0.10486111111111111</v>
      </c>
      <c r="E14" s="305">
        <v>0.10833333333333334</v>
      </c>
      <c r="F14" s="305">
        <v>6.1805555555555558E-2</v>
      </c>
      <c r="G14" s="305">
        <v>0.13125000000000001</v>
      </c>
      <c r="H14" s="305">
        <v>0.14305555555555557</v>
      </c>
      <c r="I14" s="305">
        <v>0.18541666666666667</v>
      </c>
      <c r="J14" s="304" t="s">
        <v>271</v>
      </c>
      <c r="K14" s="165" t="s">
        <v>272</v>
      </c>
    </row>
    <row r="15" spans="1:11" x14ac:dyDescent="0.2">
      <c r="A15" s="116">
        <v>39584</v>
      </c>
      <c r="B15" s="306" t="s">
        <v>130</v>
      </c>
      <c r="C15" s="307">
        <v>0.16111111111111112</v>
      </c>
      <c r="D15" s="307">
        <v>9.0972222222222218E-2</v>
      </c>
      <c r="E15" s="307">
        <v>0.11388888888888889</v>
      </c>
      <c r="F15" s="307">
        <v>7.2222222222222229E-2</v>
      </c>
      <c r="G15" s="307">
        <v>0.13055555555555556</v>
      </c>
      <c r="H15" s="307">
        <v>0.15277777777777776</v>
      </c>
      <c r="I15" s="307">
        <v>0.1986111111111111</v>
      </c>
      <c r="J15" s="304" t="s">
        <v>135</v>
      </c>
      <c r="K15" s="165"/>
    </row>
    <row r="16" spans="1:11" x14ac:dyDescent="0.2">
      <c r="A16" s="116"/>
      <c r="B16" s="194"/>
      <c r="C16" s="307">
        <v>0.17083333333333331</v>
      </c>
      <c r="D16" s="307">
        <v>9.1666666666666674E-2</v>
      </c>
      <c r="E16" s="307">
        <v>0.1125</v>
      </c>
      <c r="F16" s="307">
        <v>7.013888888888889E-2</v>
      </c>
      <c r="G16" s="307">
        <v>0.1388888888888889</v>
      </c>
      <c r="H16" s="307">
        <v>0.14791666666666667</v>
      </c>
      <c r="I16" s="307">
        <v>0.19097222222222221</v>
      </c>
      <c r="J16" s="304" t="s">
        <v>136</v>
      </c>
      <c r="K16" s="165" t="s">
        <v>137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K47"/>
  <sheetViews>
    <sheetView workbookViewId="0">
      <selection activeCell="J81" sqref="J81"/>
    </sheetView>
  </sheetViews>
  <sheetFormatPr defaultColWidth="11.42578125" defaultRowHeight="12.75" x14ac:dyDescent="0.2"/>
  <cols>
    <col min="2" max="2" width="21.140625" customWidth="1"/>
    <col min="3" max="9" width="7.42578125" customWidth="1"/>
    <col min="10" max="10" width="14.85546875" style="4" customWidth="1"/>
    <col min="11" max="11" width="15.28515625" customWidth="1"/>
  </cols>
  <sheetData>
    <row r="1" spans="1:11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</row>
    <row r="2" spans="1:11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</row>
    <row r="3" spans="1:11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</row>
    <row r="4" spans="1:11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</row>
    <row r="5" spans="1:11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</row>
    <row r="6" spans="1:1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</row>
    <row r="7" spans="1:11" x14ac:dyDescent="0.2">
      <c r="A7" s="116">
        <v>39982</v>
      </c>
      <c r="B7" s="243" t="s">
        <v>116</v>
      </c>
      <c r="C7" s="308">
        <v>2.5115740740740741E-3</v>
      </c>
      <c r="D7" s="308">
        <v>1.6319444444444445E-3</v>
      </c>
      <c r="E7" s="308">
        <v>1.9212962962962962E-3</v>
      </c>
      <c r="F7" s="308">
        <v>1.0995370370370371E-3</v>
      </c>
      <c r="G7" s="308">
        <v>2.2800925925925927E-3</v>
      </c>
      <c r="H7" s="308">
        <v>2.615740740740741E-3</v>
      </c>
      <c r="I7" s="308">
        <v>3.2638888888888891E-3</v>
      </c>
      <c r="J7" s="309">
        <f t="shared" ref="J7:J33" si="0">SUM(C7:I7)</f>
        <v>1.5324074074074075E-2</v>
      </c>
      <c r="K7" s="43"/>
    </row>
    <row r="8" spans="1:11" x14ac:dyDescent="0.2">
      <c r="A8" s="116">
        <v>39982</v>
      </c>
      <c r="B8" s="243" t="s">
        <v>113</v>
      </c>
      <c r="C8" s="308">
        <v>2.5694444444444445E-3</v>
      </c>
      <c r="D8" s="308">
        <v>1.4930555555555556E-3</v>
      </c>
      <c r="E8" s="308">
        <v>1.9675925925925928E-3</v>
      </c>
      <c r="F8" s="308">
        <v>1.0995370370370371E-3</v>
      </c>
      <c r="G8" s="308">
        <v>2.3148148148148151E-3</v>
      </c>
      <c r="H8" s="308">
        <v>2.6041666666666665E-3</v>
      </c>
      <c r="I8" s="308">
        <v>3.3449074074074071E-3</v>
      </c>
      <c r="J8" s="309">
        <f t="shared" si="0"/>
        <v>1.5393518518518518E-2</v>
      </c>
      <c r="K8" s="43"/>
    </row>
    <row r="9" spans="1:11" x14ac:dyDescent="0.2">
      <c r="A9" s="116">
        <v>39982</v>
      </c>
      <c r="B9" s="243" t="s">
        <v>35</v>
      </c>
      <c r="C9" s="308">
        <v>2.8587962962962963E-3</v>
      </c>
      <c r="D9" s="308">
        <v>1.6319444444444445E-3</v>
      </c>
      <c r="E9" s="308">
        <v>2.1180555555555553E-3</v>
      </c>
      <c r="F9" s="308">
        <v>1.3310185185185185E-3</v>
      </c>
      <c r="G9" s="308">
        <v>2.4074074074074076E-3</v>
      </c>
      <c r="H9" s="308">
        <v>2.7662037037037034E-3</v>
      </c>
      <c r="I9" s="308">
        <v>3.6574074074074074E-3</v>
      </c>
      <c r="J9" s="309">
        <f t="shared" si="0"/>
        <v>1.6770833333333332E-2</v>
      </c>
      <c r="K9" s="43"/>
    </row>
    <row r="10" spans="1:11" x14ac:dyDescent="0.2">
      <c r="A10" s="116">
        <v>39982</v>
      </c>
      <c r="B10" s="243" t="s">
        <v>105</v>
      </c>
      <c r="C10" s="308">
        <v>2.9166666666666668E-3</v>
      </c>
      <c r="D10" s="308">
        <v>1.8055555555555557E-3</v>
      </c>
      <c r="E10" s="308">
        <v>2.0949074074074073E-3</v>
      </c>
      <c r="F10" s="308">
        <v>1.25E-3</v>
      </c>
      <c r="G10" s="308">
        <v>2.5810185185185185E-3</v>
      </c>
      <c r="H10" s="308">
        <v>2.7777777777777779E-3</v>
      </c>
      <c r="I10" s="308">
        <v>3.6805555555555554E-3</v>
      </c>
      <c r="J10" s="309">
        <f t="shared" si="0"/>
        <v>1.7106481481481483E-2</v>
      </c>
      <c r="K10" s="43"/>
    </row>
    <row r="11" spans="1:11" x14ac:dyDescent="0.2">
      <c r="A11" s="116">
        <v>39982</v>
      </c>
      <c r="B11" s="243" t="s">
        <v>55</v>
      </c>
      <c r="C11" s="308">
        <v>3.1018518518518522E-3</v>
      </c>
      <c r="D11" s="308">
        <v>2.0370370370370373E-3</v>
      </c>
      <c r="E11" s="308">
        <v>2.2569444444444447E-3</v>
      </c>
      <c r="F11" s="308">
        <v>1.3310185185185185E-3</v>
      </c>
      <c r="G11" s="308">
        <v>2.7893518518518519E-3</v>
      </c>
      <c r="H11" s="308">
        <v>2.8356481481481479E-3</v>
      </c>
      <c r="I11" s="308">
        <v>3.7152777777777774E-3</v>
      </c>
      <c r="J11" s="309">
        <f t="shared" si="0"/>
        <v>1.8067129629629627E-2</v>
      </c>
      <c r="K11" s="43"/>
    </row>
    <row r="12" spans="1:11" x14ac:dyDescent="0.2">
      <c r="A12" s="116">
        <v>39980</v>
      </c>
      <c r="B12" s="243" t="s">
        <v>107</v>
      </c>
      <c r="C12" s="308">
        <v>3.0208333333333333E-3</v>
      </c>
      <c r="D12" s="308">
        <v>1.9212962962962962E-3</v>
      </c>
      <c r="E12" s="308">
        <v>2.3379629629629631E-3</v>
      </c>
      <c r="F12" s="308">
        <v>1.3657407407407409E-3</v>
      </c>
      <c r="G12" s="308">
        <v>2.7893518518518519E-3</v>
      </c>
      <c r="H12" s="308">
        <v>3.1018518518518522E-3</v>
      </c>
      <c r="I12" s="308">
        <v>3.9004629629629632E-3</v>
      </c>
      <c r="J12" s="309">
        <f t="shared" si="0"/>
        <v>1.8437500000000002E-2</v>
      </c>
      <c r="K12" s="43"/>
    </row>
    <row r="13" spans="1:11" x14ac:dyDescent="0.2">
      <c r="A13" s="116">
        <v>39982</v>
      </c>
      <c r="B13" s="243" t="s">
        <v>104</v>
      </c>
      <c r="C13" s="308">
        <v>3.3101851851851851E-3</v>
      </c>
      <c r="D13" s="308">
        <v>2.3842592592592591E-3</v>
      </c>
      <c r="E13" s="308">
        <v>2.4537037037037036E-3</v>
      </c>
      <c r="F13" s="308">
        <v>1.7708333333333332E-3</v>
      </c>
      <c r="G13" s="308">
        <v>3.1944444444444442E-3</v>
      </c>
      <c r="H13" s="308">
        <v>3.3333333333333335E-3</v>
      </c>
      <c r="I13" s="308">
        <v>4.6643518518518518E-3</v>
      </c>
      <c r="J13" s="309">
        <f t="shared" si="0"/>
        <v>2.1111111111111108E-2</v>
      </c>
      <c r="K13" s="43"/>
    </row>
    <row r="14" spans="1:11" x14ac:dyDescent="0.2">
      <c r="A14" s="116">
        <v>39982</v>
      </c>
      <c r="B14" s="243" t="s">
        <v>216</v>
      </c>
      <c r="C14" s="308">
        <v>2.3263888888888887E-3</v>
      </c>
      <c r="D14" s="308">
        <v>1.5393518518518519E-3</v>
      </c>
      <c r="E14" s="308">
        <v>1.6550925925925926E-3</v>
      </c>
      <c r="F14" s="308">
        <v>9.1435185185185185E-4</v>
      </c>
      <c r="G14" s="308">
        <v>2.1296296296296298E-3</v>
      </c>
      <c r="H14" s="308">
        <v>2.1990740740740742E-3</v>
      </c>
      <c r="I14" s="308">
        <v>2.8356481481481479E-3</v>
      </c>
      <c r="J14" s="309">
        <f t="shared" si="0"/>
        <v>1.3599537037037037E-2</v>
      </c>
      <c r="K14" s="43"/>
    </row>
    <row r="15" spans="1:11" x14ac:dyDescent="0.2">
      <c r="A15" s="116">
        <v>39982</v>
      </c>
      <c r="B15" s="243" t="s">
        <v>253</v>
      </c>
      <c r="C15" s="308">
        <v>2.4768518518518516E-3</v>
      </c>
      <c r="D15" s="308">
        <v>1.4930555555555556E-3</v>
      </c>
      <c r="E15" s="308">
        <v>1.7824074074074072E-3</v>
      </c>
      <c r="F15" s="308">
        <v>1.1458333333333333E-3</v>
      </c>
      <c r="G15" s="308">
        <v>2.0254629629629629E-3</v>
      </c>
      <c r="H15" s="308">
        <v>2.4421296296296296E-3</v>
      </c>
      <c r="I15" s="308">
        <v>3.1018518518518522E-3</v>
      </c>
      <c r="J15" s="309">
        <f t="shared" si="0"/>
        <v>1.4467592592592593E-2</v>
      </c>
      <c r="K15" s="43"/>
    </row>
    <row r="16" spans="1:11" x14ac:dyDescent="0.2">
      <c r="A16" s="116">
        <v>39982</v>
      </c>
      <c r="B16" s="243" t="s">
        <v>273</v>
      </c>
      <c r="C16" s="308">
        <v>2.5231481481481481E-3</v>
      </c>
      <c r="D16" s="308">
        <v>1.6550925925925926E-3</v>
      </c>
      <c r="E16" s="308">
        <v>1.8402777777777777E-3</v>
      </c>
      <c r="F16" s="308">
        <v>1.0879629629629629E-3</v>
      </c>
      <c r="G16" s="308">
        <v>2.0717592592592593E-3</v>
      </c>
      <c r="H16" s="308">
        <v>2.3148148148148151E-3</v>
      </c>
      <c r="I16" s="308">
        <v>2.9861111111111113E-3</v>
      </c>
      <c r="J16" s="309">
        <f t="shared" si="0"/>
        <v>1.4479166666666666E-2</v>
      </c>
      <c r="K16" s="43"/>
    </row>
    <row r="17" spans="1:11" x14ac:dyDescent="0.2">
      <c r="A17" s="116">
        <v>39982</v>
      </c>
      <c r="B17" s="243" t="s">
        <v>288</v>
      </c>
      <c r="C17" s="308">
        <v>2.6041666666666665E-3</v>
      </c>
      <c r="D17" s="308">
        <v>1.5393518518518519E-3</v>
      </c>
      <c r="E17" s="308">
        <v>1.9907407407407408E-3</v>
      </c>
      <c r="F17" s="308">
        <v>1.2384259259259258E-3</v>
      </c>
      <c r="G17" s="308">
        <v>2.2337962962962967E-3</v>
      </c>
      <c r="H17" s="308">
        <v>2.5578703703703705E-3</v>
      </c>
      <c r="I17" s="308">
        <v>3.6226851851851854E-3</v>
      </c>
      <c r="J17" s="309">
        <f t="shared" si="0"/>
        <v>1.5787037037037037E-2</v>
      </c>
      <c r="K17" s="43"/>
    </row>
    <row r="18" spans="1:11" x14ac:dyDescent="0.2">
      <c r="A18" s="116">
        <v>39982</v>
      </c>
      <c r="B18" s="243" t="s">
        <v>186</v>
      </c>
      <c r="C18" s="308">
        <v>2.6620370370370374E-3</v>
      </c>
      <c r="D18" s="308">
        <v>1.6550925925925926E-3</v>
      </c>
      <c r="E18" s="308">
        <v>1.9675925925925928E-3</v>
      </c>
      <c r="F18" s="308">
        <v>1.261574074074074E-3</v>
      </c>
      <c r="G18" s="308">
        <v>2.4189814814814816E-3</v>
      </c>
      <c r="H18" s="308">
        <v>2.627314814814815E-3</v>
      </c>
      <c r="I18" s="308">
        <v>3.4027777777777784E-3</v>
      </c>
      <c r="J18" s="309">
        <f t="shared" si="0"/>
        <v>1.5995370370370372E-2</v>
      </c>
      <c r="K18" s="43"/>
    </row>
    <row r="19" spans="1:11" x14ac:dyDescent="0.2">
      <c r="A19" s="116">
        <v>39982</v>
      </c>
      <c r="B19" s="243" t="s">
        <v>275</v>
      </c>
      <c r="C19" s="308">
        <v>2.7314814814814819E-3</v>
      </c>
      <c r="D19" s="308">
        <v>1.8171296296296297E-3</v>
      </c>
      <c r="E19" s="308">
        <v>1.9212962962962962E-3</v>
      </c>
      <c r="F19" s="308">
        <v>1.2152777777777778E-3</v>
      </c>
      <c r="G19" s="308">
        <v>2.4768518518518516E-3</v>
      </c>
      <c r="H19" s="308">
        <v>2.6041666666666665E-3</v>
      </c>
      <c r="I19" s="308">
        <v>3.4953703703703705E-3</v>
      </c>
      <c r="J19" s="309">
        <f t="shared" si="0"/>
        <v>1.6261574074074074E-2</v>
      </c>
      <c r="K19" s="43"/>
    </row>
    <row r="20" spans="1:11" x14ac:dyDescent="0.2">
      <c r="A20" s="116">
        <v>39982</v>
      </c>
      <c r="B20" s="243" t="s">
        <v>256</v>
      </c>
      <c r="C20" s="308">
        <v>2.7777777777777779E-3</v>
      </c>
      <c r="D20" s="308">
        <v>1.9560185185185184E-3</v>
      </c>
      <c r="E20" s="308">
        <v>2.2106481481481478E-3</v>
      </c>
      <c r="F20" s="308">
        <v>1.1689814814814816E-3</v>
      </c>
      <c r="G20" s="308">
        <v>2.7777777777777779E-3</v>
      </c>
      <c r="H20" s="308">
        <v>2.9745370370370373E-3</v>
      </c>
      <c r="I20" s="308">
        <v>3.8194444444444443E-3</v>
      </c>
      <c r="J20" s="309">
        <f t="shared" si="0"/>
        <v>1.7685185185185186E-2</v>
      </c>
      <c r="K20" s="43"/>
    </row>
    <row r="21" spans="1:11" x14ac:dyDescent="0.2">
      <c r="A21" s="116">
        <v>39982</v>
      </c>
      <c r="B21" s="243" t="s">
        <v>286</v>
      </c>
      <c r="C21" s="308">
        <v>2.9398148148148148E-3</v>
      </c>
      <c r="D21" s="308">
        <v>1.9907407407407408E-3</v>
      </c>
      <c r="E21" s="308">
        <v>2.2453703703703702E-3</v>
      </c>
      <c r="F21" s="308">
        <v>1.5972222222222221E-3</v>
      </c>
      <c r="G21" s="308">
        <v>3.0092592592592588E-3</v>
      </c>
      <c r="H21" s="308">
        <v>3.3333333333333335E-3</v>
      </c>
      <c r="I21" s="308">
        <v>4.2361111111111106E-3</v>
      </c>
      <c r="J21" s="309">
        <f t="shared" si="0"/>
        <v>1.9351851851851849E-2</v>
      </c>
      <c r="K21" s="43"/>
    </row>
    <row r="22" spans="1:11" x14ac:dyDescent="0.2">
      <c r="A22" s="116">
        <v>39982</v>
      </c>
      <c r="B22" s="243" t="s">
        <v>203</v>
      </c>
      <c r="C22" s="308">
        <v>3.2523148148148151E-3</v>
      </c>
      <c r="D22" s="308">
        <v>2.0601851851851853E-3</v>
      </c>
      <c r="E22" s="308"/>
      <c r="F22" s="308">
        <v>3.9699074074074072E-3</v>
      </c>
      <c r="G22" s="308">
        <v>2.9629629629629628E-3</v>
      </c>
      <c r="H22" s="308">
        <v>3.1018518518518522E-3</v>
      </c>
      <c r="I22" s="308">
        <v>4.3287037037037035E-3</v>
      </c>
      <c r="J22" s="309">
        <f t="shared" si="0"/>
        <v>1.9675925925925927E-2</v>
      </c>
      <c r="K22" s="43"/>
    </row>
    <row r="23" spans="1:11" x14ac:dyDescent="0.2">
      <c r="A23" s="116">
        <v>39982</v>
      </c>
      <c r="B23" s="243" t="s">
        <v>199</v>
      </c>
      <c r="C23" s="308">
        <v>3.9351851851851857E-3</v>
      </c>
      <c r="D23" s="308">
        <v>2.2569444444444447E-3</v>
      </c>
      <c r="E23" s="308"/>
      <c r="F23" s="308">
        <v>4.6643518518518518E-3</v>
      </c>
      <c r="G23" s="308">
        <v>3.2638888888888891E-3</v>
      </c>
      <c r="H23" s="308">
        <v>3.7499999999999999E-3</v>
      </c>
      <c r="I23" s="308">
        <v>4.9074074074074072E-3</v>
      </c>
      <c r="J23" s="309">
        <f t="shared" si="0"/>
        <v>2.2777777777777779E-2</v>
      </c>
      <c r="K23" s="43"/>
    </row>
    <row r="24" spans="1:11" x14ac:dyDescent="0.2">
      <c r="A24" s="116">
        <v>39982</v>
      </c>
      <c r="B24" s="306" t="s">
        <v>194</v>
      </c>
      <c r="C24" s="308">
        <v>2.1875000000000002E-3</v>
      </c>
      <c r="D24" s="308">
        <v>1.3541666666666667E-3</v>
      </c>
      <c r="E24" s="308">
        <v>1.6550925925925926E-3</v>
      </c>
      <c r="F24" s="308">
        <v>9.2592592592592585E-4</v>
      </c>
      <c r="G24" s="308">
        <v>1.8402777777777777E-3</v>
      </c>
      <c r="H24" s="308">
        <v>2.1759259259259258E-3</v>
      </c>
      <c r="I24" s="308">
        <v>2.7430555555555559E-3</v>
      </c>
      <c r="J24" s="309">
        <f t="shared" si="0"/>
        <v>1.2881944444444444E-2</v>
      </c>
      <c r="K24" s="43"/>
    </row>
    <row r="25" spans="1:11" x14ac:dyDescent="0.2">
      <c r="A25" s="116"/>
      <c r="B25" s="194"/>
      <c r="C25" s="308">
        <v>2.4537037037037036E-3</v>
      </c>
      <c r="D25" s="308">
        <v>1.5393518518518519E-3</v>
      </c>
      <c r="E25" s="308">
        <v>1.7476851851851852E-3</v>
      </c>
      <c r="F25" s="308">
        <v>9.2592592592592585E-4</v>
      </c>
      <c r="G25" s="308">
        <v>1.9212962962962962E-3</v>
      </c>
      <c r="H25" s="308">
        <v>2.1990740740740742E-3</v>
      </c>
      <c r="I25" s="308">
        <v>2.7083333333333334E-3</v>
      </c>
      <c r="J25" s="309">
        <f t="shared" si="0"/>
        <v>1.3495370370370369E-2</v>
      </c>
      <c r="K25" s="107">
        <f>SUM(J24:J25)</f>
        <v>2.6377314814814812E-2</v>
      </c>
    </row>
    <row r="26" spans="1:11" x14ac:dyDescent="0.2">
      <c r="A26" s="116">
        <v>39982</v>
      </c>
      <c r="B26" s="263" t="s">
        <v>220</v>
      </c>
      <c r="C26" s="308">
        <v>2.4305555555555556E-3</v>
      </c>
      <c r="D26" s="308">
        <v>1.3888888888888889E-3</v>
      </c>
      <c r="E26" s="308">
        <v>1.7245370370370372E-3</v>
      </c>
      <c r="F26" s="308">
        <v>1.1342592592592591E-3</v>
      </c>
      <c r="G26" s="308">
        <v>1.9444444444444442E-3</v>
      </c>
      <c r="H26" s="308">
        <v>2.2916666666666667E-3</v>
      </c>
      <c r="I26" s="308">
        <v>3.1250000000000002E-3</v>
      </c>
      <c r="J26" s="309">
        <f t="shared" si="0"/>
        <v>1.4039351851851851E-2</v>
      </c>
      <c r="K26" s="43"/>
    </row>
    <row r="27" spans="1:11" x14ac:dyDescent="0.2">
      <c r="A27" s="116"/>
      <c r="B27" s="194"/>
      <c r="C27" s="308">
        <v>2.5694444444444445E-3</v>
      </c>
      <c r="D27" s="308">
        <v>1.5277777777777779E-3</v>
      </c>
      <c r="E27" s="308">
        <v>1.736111111111111E-3</v>
      </c>
      <c r="F27" s="308">
        <v>1.1458333333333333E-3</v>
      </c>
      <c r="G27" s="308">
        <v>2.0601851851851853E-3</v>
      </c>
      <c r="H27" s="308">
        <v>2.3495370370370371E-3</v>
      </c>
      <c r="I27" s="308">
        <v>3.0671296296296297E-3</v>
      </c>
      <c r="J27" s="309">
        <f t="shared" si="0"/>
        <v>1.4456018518518519E-2</v>
      </c>
      <c r="K27" s="107">
        <f>SUM(J26:J27)</f>
        <v>2.8495370370370372E-2</v>
      </c>
    </row>
    <row r="28" spans="1:11" x14ac:dyDescent="0.2">
      <c r="A28" s="116">
        <v>39982</v>
      </c>
      <c r="B28" s="306" t="s">
        <v>252</v>
      </c>
      <c r="C28" s="308">
        <v>2.3495370370370371E-3</v>
      </c>
      <c r="D28" s="308">
        <v>1.5046296296296294E-3</v>
      </c>
      <c r="E28" s="308">
        <v>1.6666666666666668E-3</v>
      </c>
      <c r="F28" s="308">
        <v>1.0185185185185186E-3</v>
      </c>
      <c r="G28" s="308">
        <v>1.9907407407407408E-3</v>
      </c>
      <c r="H28" s="308">
        <v>2.2569444444444447E-3</v>
      </c>
      <c r="I28" s="308">
        <v>2.9976851851851848E-3</v>
      </c>
      <c r="J28" s="309">
        <f t="shared" si="0"/>
        <v>1.3784722222222223E-2</v>
      </c>
      <c r="K28" s="43"/>
    </row>
    <row r="29" spans="1:11" x14ac:dyDescent="0.2">
      <c r="A29" s="116"/>
      <c r="B29" s="194"/>
      <c r="C29" s="308">
        <v>2.627314814814815E-3</v>
      </c>
      <c r="D29" s="308">
        <v>1.6550925925925926E-3</v>
      </c>
      <c r="E29" s="308">
        <v>1.7476851851851852E-3</v>
      </c>
      <c r="F29" s="308">
        <v>1.0995370370370371E-3</v>
      </c>
      <c r="G29" s="308">
        <v>2.2685185185185182E-3</v>
      </c>
      <c r="H29" s="308">
        <v>2.3495370370370371E-3</v>
      </c>
      <c r="I29" s="308">
        <v>3.0092592592592588E-3</v>
      </c>
      <c r="J29" s="309">
        <f t="shared" si="0"/>
        <v>1.4756944444444444E-2</v>
      </c>
      <c r="K29" s="107">
        <f>SUM(J28:J29)</f>
        <v>2.8541666666666667E-2</v>
      </c>
    </row>
    <row r="30" spans="1:11" x14ac:dyDescent="0.2">
      <c r="A30" s="116">
        <v>39982</v>
      </c>
      <c r="B30" s="306" t="s">
        <v>205</v>
      </c>
      <c r="C30" s="308">
        <v>2.3726851851851851E-3</v>
      </c>
      <c r="D30" s="308">
        <v>1.5856481481481479E-3</v>
      </c>
      <c r="E30" s="308">
        <v>1.6782407407407406E-3</v>
      </c>
      <c r="F30" s="308">
        <v>9.8379629629629642E-4</v>
      </c>
      <c r="G30" s="308">
        <v>2.1527777777777778E-3</v>
      </c>
      <c r="H30" s="308">
        <v>2.2800925925925927E-3</v>
      </c>
      <c r="I30" s="308">
        <v>2.9629629629629628E-3</v>
      </c>
      <c r="J30" s="309">
        <f t="shared" si="0"/>
        <v>1.4016203703703703E-2</v>
      </c>
      <c r="K30" s="43"/>
    </row>
    <row r="31" spans="1:11" x14ac:dyDescent="0.2">
      <c r="A31" s="116"/>
      <c r="B31" s="194"/>
      <c r="C31" s="308">
        <v>2.685185185185185E-3</v>
      </c>
      <c r="D31" s="308">
        <v>1.6435185185185183E-3</v>
      </c>
      <c r="E31" s="308">
        <v>1.7592592592592592E-3</v>
      </c>
      <c r="F31" s="308">
        <v>1.0185185185185186E-3</v>
      </c>
      <c r="G31" s="308">
        <v>2.2453703703703702E-3</v>
      </c>
      <c r="H31" s="308">
        <v>2.3148148148148151E-3</v>
      </c>
      <c r="I31" s="308">
        <v>2.9976851851851848E-3</v>
      </c>
      <c r="J31" s="309">
        <f t="shared" si="0"/>
        <v>1.466435185185185E-2</v>
      </c>
      <c r="K31" s="107">
        <f>SUM(J30:J31)</f>
        <v>2.8680555555555553E-2</v>
      </c>
    </row>
    <row r="32" spans="1:11" x14ac:dyDescent="0.2">
      <c r="A32" s="116">
        <v>39982</v>
      </c>
      <c r="B32" s="306" t="s">
        <v>214</v>
      </c>
      <c r="C32" s="308">
        <v>2.615740740740741E-3</v>
      </c>
      <c r="D32" s="308">
        <v>1.4583333333333334E-3</v>
      </c>
      <c r="E32" s="308">
        <v>1.8171296296296297E-3</v>
      </c>
      <c r="F32" s="308">
        <v>1.1458333333333333E-3</v>
      </c>
      <c r="G32" s="308">
        <v>2.1643518518518518E-3</v>
      </c>
      <c r="H32" s="308">
        <v>2.4652777777777776E-3</v>
      </c>
      <c r="I32" s="308">
        <v>3.3333333333333335E-3</v>
      </c>
      <c r="J32" s="309">
        <f t="shared" si="0"/>
        <v>1.5000000000000001E-2</v>
      </c>
      <c r="K32" s="43"/>
    </row>
    <row r="33" spans="1:11" x14ac:dyDescent="0.2">
      <c r="A33" s="116"/>
      <c r="B33" s="194"/>
      <c r="C33" s="308">
        <v>2.7893518518518519E-3</v>
      </c>
      <c r="D33" s="308">
        <v>1.5277777777777779E-3</v>
      </c>
      <c r="E33" s="308">
        <v>1.8981481481481482E-3</v>
      </c>
      <c r="F33" s="308">
        <v>1.2268518518518518E-3</v>
      </c>
      <c r="G33" s="308">
        <v>2.1643518518518518E-3</v>
      </c>
      <c r="H33" s="308">
        <v>2.4652777777777776E-3</v>
      </c>
      <c r="I33" s="308">
        <v>2.9976851851851848E-3</v>
      </c>
      <c r="J33" s="309">
        <f t="shared" si="0"/>
        <v>1.5069444444444444E-2</v>
      </c>
      <c r="K33" s="107">
        <f>SUM(J32:J33)</f>
        <v>3.0069444444444447E-2</v>
      </c>
    </row>
    <row r="43" spans="1:11" x14ac:dyDescent="0.2">
      <c r="A43" s="391" t="s">
        <v>329</v>
      </c>
    </row>
    <row r="44" spans="1:11" x14ac:dyDescent="0.2">
      <c r="A44" s="390" t="s">
        <v>327</v>
      </c>
    </row>
    <row r="45" spans="1:11" x14ac:dyDescent="0.2">
      <c r="A45" s="390" t="s">
        <v>330</v>
      </c>
    </row>
    <row r="46" spans="1:11" x14ac:dyDescent="0.2">
      <c r="A46" s="390" t="s">
        <v>317</v>
      </c>
    </row>
    <row r="47" spans="1:11" x14ac:dyDescent="0.2">
      <c r="A47" s="390" t="s">
        <v>313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30"/>
  <sheetViews>
    <sheetView workbookViewId="0">
      <selection activeCell="E12" sqref="E12"/>
    </sheetView>
  </sheetViews>
  <sheetFormatPr defaultColWidth="11.42578125" defaultRowHeight="12.75" x14ac:dyDescent="0.2"/>
  <cols>
    <col min="2" max="2" width="21.140625" customWidth="1"/>
    <col min="3" max="9" width="9" customWidth="1"/>
    <col min="10" max="10" width="14.85546875" style="4" customWidth="1"/>
    <col min="11" max="11" width="15.28515625" customWidth="1"/>
  </cols>
  <sheetData>
    <row r="1" spans="1:11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</row>
    <row r="2" spans="1:11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</row>
    <row r="3" spans="1:11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</row>
    <row r="4" spans="1:11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</row>
    <row r="5" spans="1:11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</row>
    <row r="6" spans="1:1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</row>
    <row r="7" spans="1:11" ht="25.5" x14ac:dyDescent="0.2">
      <c r="A7" s="39">
        <v>40057</v>
      </c>
      <c r="B7" s="40" t="s">
        <v>49</v>
      </c>
      <c r="C7" s="41">
        <v>2.488425925925926E-3</v>
      </c>
      <c r="D7" s="41">
        <v>1.7939814814814815E-3</v>
      </c>
      <c r="E7" s="41">
        <v>1.8634259259259261E-3</v>
      </c>
      <c r="F7" s="41">
        <v>1.1226851851851851E-3</v>
      </c>
      <c r="G7" s="41">
        <v>2.0717592592592593E-3</v>
      </c>
      <c r="H7" s="41">
        <v>2.4421296296296296E-3</v>
      </c>
      <c r="I7" s="41">
        <v>3.0787037037037037E-3</v>
      </c>
      <c r="J7" s="42">
        <f>SUM(C7:I7)</f>
        <v>1.486111111111111E-2</v>
      </c>
      <c r="K7" s="43"/>
    </row>
    <row r="8" spans="1:11" x14ac:dyDescent="0.2">
      <c r="A8" s="39">
        <v>40057</v>
      </c>
      <c r="B8" s="40" t="s">
        <v>89</v>
      </c>
      <c r="C8" s="41">
        <v>2.8935185185185188E-3</v>
      </c>
      <c r="D8" s="41">
        <v>2.0023148148148148E-3</v>
      </c>
      <c r="E8" s="41">
        <v>2.2106481481481478E-3</v>
      </c>
      <c r="F8" s="41">
        <v>1.2731481481481483E-3</v>
      </c>
      <c r="G8" s="41">
        <v>2.4768518518518516E-3</v>
      </c>
      <c r="H8" s="41">
        <v>2.7662037037037034E-3</v>
      </c>
      <c r="I8" s="41">
        <v>3.3217592592592591E-3</v>
      </c>
      <c r="J8" s="42">
        <f>SUM(C8:I8)</f>
        <v>1.6944444444444443E-2</v>
      </c>
      <c r="K8" s="43"/>
    </row>
    <row r="9" spans="1:11" x14ac:dyDescent="0.2">
      <c r="A9" s="39">
        <v>40057</v>
      </c>
      <c r="B9" s="40" t="s">
        <v>95</v>
      </c>
      <c r="C9" s="41">
        <v>2.8009259259259259E-3</v>
      </c>
      <c r="D9" s="41">
        <v>2.0717592592592593E-3</v>
      </c>
      <c r="E9" s="41">
        <v>2.2106481481481478E-3</v>
      </c>
      <c r="F9" s="41">
        <v>1.2384259259259258E-3</v>
      </c>
      <c r="G9" s="41">
        <v>2.5578703703703705E-3</v>
      </c>
      <c r="H9" s="41">
        <v>2.8472222222222219E-3</v>
      </c>
      <c r="I9" s="41">
        <v>3.6342592592592594E-3</v>
      </c>
      <c r="J9" s="42">
        <f>SUM(C9:I9)</f>
        <v>1.7361111111111108E-2</v>
      </c>
      <c r="K9" s="43"/>
    </row>
    <row r="10" spans="1:11" x14ac:dyDescent="0.2">
      <c r="A10" s="39">
        <v>40057</v>
      </c>
      <c r="B10" s="40" t="s">
        <v>105</v>
      </c>
      <c r="C10" s="41">
        <v>3.1018518518518522E-3</v>
      </c>
      <c r="D10" s="41">
        <v>1.9444444444444442E-3</v>
      </c>
      <c r="E10" s="41">
        <v>2.2916666666666667E-3</v>
      </c>
      <c r="F10" s="41">
        <v>1.3425925925925925E-3</v>
      </c>
      <c r="G10" s="41">
        <v>2.673611111111111E-3</v>
      </c>
      <c r="H10" s="41">
        <v>3.0092592592592588E-3</v>
      </c>
      <c r="I10" s="41">
        <v>3.7847222222222223E-3</v>
      </c>
      <c r="J10" s="42">
        <f>SUM(C10:I10)</f>
        <v>1.8148148148148149E-2</v>
      </c>
      <c r="K10" s="43"/>
    </row>
    <row r="11" spans="1:11" x14ac:dyDescent="0.2">
      <c r="A11" s="39">
        <v>40057</v>
      </c>
      <c r="B11" s="40" t="s">
        <v>107</v>
      </c>
      <c r="C11" s="41">
        <v>3.0671296296296297E-3</v>
      </c>
      <c r="D11" s="41">
        <v>2.1527777777777778E-3</v>
      </c>
      <c r="E11" s="41">
        <v>2.4189814814814816E-3</v>
      </c>
      <c r="F11" s="41">
        <v>1.4120370370370369E-3</v>
      </c>
      <c r="G11" s="41">
        <v>2.7083333333333334E-3</v>
      </c>
      <c r="H11" s="41">
        <v>3.1944444444444442E-3</v>
      </c>
      <c r="I11" s="41">
        <v>4.1435185185185186E-3</v>
      </c>
      <c r="J11" s="42">
        <f>SUM(C11:I11)</f>
        <v>1.9097222222222224E-2</v>
      </c>
      <c r="K11" s="43"/>
    </row>
    <row r="12" spans="1:11" x14ac:dyDescent="0.2">
      <c r="A12" s="39"/>
      <c r="B12" s="40"/>
      <c r="C12" s="41"/>
      <c r="D12" s="41"/>
      <c r="E12" s="41"/>
      <c r="F12" s="41"/>
      <c r="G12" s="41"/>
      <c r="H12" s="41"/>
      <c r="I12" s="41"/>
      <c r="J12" s="42"/>
      <c r="K12" s="43"/>
    </row>
    <row r="13" spans="1:11" x14ac:dyDescent="0.2">
      <c r="A13" s="39">
        <v>40057</v>
      </c>
      <c r="B13" s="40" t="s">
        <v>308</v>
      </c>
      <c r="C13" s="41">
        <v>2.2569444444444447E-3</v>
      </c>
      <c r="D13" s="41">
        <v>1.6435185185185183E-3</v>
      </c>
      <c r="E13" s="41">
        <v>1.7013888888888892E-3</v>
      </c>
      <c r="F13" s="41">
        <v>1.0185185185185186E-3</v>
      </c>
      <c r="G13" s="41">
        <v>2.1412037037037038E-3</v>
      </c>
      <c r="H13" s="41">
        <v>2.3842592592592591E-3</v>
      </c>
      <c r="I13" s="41">
        <v>3.0092592592592588E-3</v>
      </c>
      <c r="J13" s="42">
        <f t="shared" ref="J13:J18" si="0">SUM(C13:I13)</f>
        <v>1.4155092592592592E-2</v>
      </c>
      <c r="K13" s="43"/>
    </row>
    <row r="14" spans="1:11" x14ac:dyDescent="0.2">
      <c r="A14" s="39">
        <v>40057</v>
      </c>
      <c r="B14" s="40" t="s">
        <v>205</v>
      </c>
      <c r="C14" s="41">
        <v>2.3148148148148151E-3</v>
      </c>
      <c r="D14" s="41">
        <v>1.5972222222222221E-3</v>
      </c>
      <c r="E14" s="41">
        <v>1.7708333333333332E-3</v>
      </c>
      <c r="F14" s="41">
        <v>9.9537037037037042E-4</v>
      </c>
      <c r="G14" s="41">
        <v>2.2106481481481478E-3</v>
      </c>
      <c r="H14" s="41">
        <v>2.3148148148148151E-3</v>
      </c>
      <c r="I14" s="41">
        <v>3.0324074074074073E-3</v>
      </c>
      <c r="J14" s="42">
        <f t="shared" si="0"/>
        <v>1.4236111111111111E-2</v>
      </c>
      <c r="K14" s="43"/>
    </row>
    <row r="15" spans="1:11" x14ac:dyDescent="0.2">
      <c r="A15" s="39">
        <v>40057</v>
      </c>
      <c r="B15" s="40" t="s">
        <v>130</v>
      </c>
      <c r="C15" s="41">
        <v>2.5810185185185185E-3</v>
      </c>
      <c r="D15" s="41">
        <v>1.6319444444444445E-3</v>
      </c>
      <c r="E15" s="41">
        <v>2.0254629629629629E-3</v>
      </c>
      <c r="F15" s="41">
        <v>1.2037037037037038E-3</v>
      </c>
      <c r="G15" s="41">
        <v>2.1990740740740742E-3</v>
      </c>
      <c r="H15" s="41">
        <v>2.5925925925925925E-3</v>
      </c>
      <c r="I15" s="41">
        <v>3.2986111111111111E-3</v>
      </c>
      <c r="J15" s="42">
        <f t="shared" si="0"/>
        <v>1.5532407407407408E-2</v>
      </c>
      <c r="K15" s="43"/>
    </row>
    <row r="16" spans="1:11" x14ac:dyDescent="0.2">
      <c r="A16" s="39">
        <v>40057</v>
      </c>
      <c r="B16" s="40" t="s">
        <v>254</v>
      </c>
      <c r="C16" s="41">
        <v>2.4074074074074076E-3</v>
      </c>
      <c r="D16" s="41">
        <v>1.6550925925925926E-3</v>
      </c>
      <c r="E16" s="41">
        <v>2.0254629629629629E-3</v>
      </c>
      <c r="F16" s="41">
        <v>1.25E-3</v>
      </c>
      <c r="G16" s="41">
        <v>2.5115740740740741E-3</v>
      </c>
      <c r="H16" s="41">
        <v>2.7430555555555559E-3</v>
      </c>
      <c r="I16" s="41">
        <v>4.1666666666666666E-3</v>
      </c>
      <c r="J16" s="42">
        <f t="shared" si="0"/>
        <v>1.6759259259259262E-2</v>
      </c>
      <c r="K16" s="43"/>
    </row>
    <row r="17" spans="1:11" x14ac:dyDescent="0.2">
      <c r="A17" s="39">
        <v>40057</v>
      </c>
      <c r="B17" s="101" t="s">
        <v>220</v>
      </c>
      <c r="C17" s="41">
        <v>2.4305555555555556E-3</v>
      </c>
      <c r="D17" s="41">
        <v>1.5393518518518519E-3</v>
      </c>
      <c r="E17" s="41">
        <v>1.7592592592592592E-3</v>
      </c>
      <c r="F17" s="41">
        <v>1.1458333333333333E-3</v>
      </c>
      <c r="G17" s="41">
        <v>1.9675925925925928E-3</v>
      </c>
      <c r="H17" s="41">
        <v>2.3495370370370371E-3</v>
      </c>
      <c r="I17" s="41">
        <v>3.1481481481481482E-3</v>
      </c>
      <c r="J17" s="42">
        <f t="shared" si="0"/>
        <v>1.4340277777777778E-2</v>
      </c>
      <c r="K17" s="43"/>
    </row>
    <row r="18" spans="1:11" x14ac:dyDescent="0.2">
      <c r="A18" s="39">
        <v>40057</v>
      </c>
      <c r="B18" s="55"/>
      <c r="C18" s="41">
        <v>2.6388888888888885E-3</v>
      </c>
      <c r="D18" s="41">
        <v>1.6435185185185183E-3</v>
      </c>
      <c r="E18" s="41"/>
      <c r="F18" s="41">
        <v>2.9513888888888888E-3</v>
      </c>
      <c r="G18" s="41">
        <v>2.0833333333333333E-3</v>
      </c>
      <c r="H18" s="41">
        <v>2.3958333333333336E-3</v>
      </c>
      <c r="I18" s="41">
        <v>3.1944444444444442E-3</v>
      </c>
      <c r="J18" s="42">
        <f t="shared" si="0"/>
        <v>1.4907407407407406E-2</v>
      </c>
      <c r="K18" s="107">
        <f>SUM(J17:J18)</f>
        <v>2.9247685185185182E-2</v>
      </c>
    </row>
    <row r="19" spans="1:11" x14ac:dyDescent="0.2">
      <c r="A19" s="39"/>
      <c r="B19" s="162"/>
      <c r="C19" s="41"/>
      <c r="D19" s="41"/>
      <c r="E19" s="41"/>
      <c r="F19" s="41"/>
      <c r="G19" s="41"/>
      <c r="H19" s="41"/>
      <c r="I19" s="41"/>
      <c r="J19" s="42"/>
      <c r="K19" s="43"/>
    </row>
    <row r="20" spans="1:11" x14ac:dyDescent="0.2">
      <c r="A20" s="39"/>
      <c r="B20" s="55"/>
      <c r="C20" s="41"/>
      <c r="D20" s="41"/>
      <c r="E20" s="41"/>
      <c r="F20" s="41"/>
      <c r="G20" s="41"/>
      <c r="H20" s="41"/>
      <c r="I20" s="41"/>
      <c r="J20" s="42"/>
      <c r="K20" s="107"/>
    </row>
    <row r="21" spans="1:11" x14ac:dyDescent="0.2">
      <c r="A21" s="39"/>
      <c r="B21" s="162"/>
      <c r="C21" s="41"/>
      <c r="D21" s="41"/>
      <c r="E21" s="41"/>
      <c r="F21" s="41"/>
      <c r="G21" s="41"/>
      <c r="H21" s="41"/>
      <c r="I21" s="41"/>
      <c r="J21" s="42"/>
      <c r="K21" s="43"/>
    </row>
    <row r="22" spans="1:11" x14ac:dyDescent="0.2">
      <c r="A22" s="39"/>
      <c r="B22" s="55"/>
      <c r="C22" s="41"/>
      <c r="D22" s="41"/>
      <c r="E22" s="41"/>
      <c r="F22" s="41"/>
      <c r="G22" s="41"/>
      <c r="H22" s="41"/>
      <c r="I22" s="41"/>
      <c r="J22" s="42"/>
      <c r="K22" s="107"/>
    </row>
    <row r="23" spans="1:11" x14ac:dyDescent="0.2">
      <c r="A23" s="39"/>
      <c r="B23" s="162"/>
      <c r="C23" s="41"/>
      <c r="D23" s="41"/>
      <c r="E23" s="41"/>
      <c r="F23" s="41"/>
      <c r="G23" s="41"/>
      <c r="H23" s="41"/>
      <c r="I23" s="41"/>
      <c r="J23" s="42"/>
      <c r="K23" s="43"/>
    </row>
    <row r="24" spans="1:11" x14ac:dyDescent="0.2">
      <c r="A24" s="116"/>
      <c r="B24" s="194"/>
      <c r="C24" s="308"/>
      <c r="D24" s="308"/>
      <c r="E24" s="308"/>
      <c r="F24" s="308"/>
      <c r="G24" s="308"/>
      <c r="H24" s="308"/>
      <c r="I24" s="308"/>
      <c r="J24" s="309"/>
      <c r="K24" s="107"/>
    </row>
    <row r="26" spans="1:11" x14ac:dyDescent="0.2">
      <c r="A26" s="5" t="s">
        <v>326</v>
      </c>
      <c r="B26" s="1"/>
    </row>
    <row r="27" spans="1:11" x14ac:dyDescent="0.2">
      <c r="A27" s="1" t="s">
        <v>327</v>
      </c>
      <c r="B27" s="1"/>
    </row>
    <row r="28" spans="1:11" x14ac:dyDescent="0.2">
      <c r="A28" s="1" t="s">
        <v>328</v>
      </c>
      <c r="B28" s="1"/>
    </row>
    <row r="29" spans="1:11" x14ac:dyDescent="0.2">
      <c r="A29" s="1" t="s">
        <v>317</v>
      </c>
      <c r="B29" s="1"/>
    </row>
    <row r="30" spans="1:11" x14ac:dyDescent="0.2">
      <c r="A30" s="1" t="s">
        <v>313</v>
      </c>
      <c r="B30" s="1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K45"/>
  <sheetViews>
    <sheetView workbookViewId="0">
      <selection activeCell="B41" sqref="B41"/>
    </sheetView>
  </sheetViews>
  <sheetFormatPr defaultColWidth="11.42578125" defaultRowHeight="12.75" x14ac:dyDescent="0.2"/>
  <cols>
    <col min="2" max="2" width="21.140625" customWidth="1"/>
    <col min="3" max="9" width="8.7109375" customWidth="1"/>
    <col min="10" max="10" width="14.85546875" style="4" customWidth="1"/>
    <col min="11" max="11" width="15.28515625" customWidth="1"/>
  </cols>
  <sheetData>
    <row r="1" spans="1:11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</row>
    <row r="2" spans="1:11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</row>
    <row r="3" spans="1:11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</row>
    <row r="4" spans="1:11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</row>
    <row r="5" spans="1:11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</row>
    <row r="6" spans="1:1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</row>
    <row r="7" spans="1:11" x14ac:dyDescent="0.2">
      <c r="A7" s="39">
        <v>40304</v>
      </c>
      <c r="B7" s="40" t="s">
        <v>66</v>
      </c>
      <c r="C7" s="41">
        <v>2.6041666666666665E-3</v>
      </c>
      <c r="D7" s="41">
        <v>1.736111111111111E-3</v>
      </c>
      <c r="E7" s="41">
        <v>1.9097222222222222E-3</v>
      </c>
      <c r="F7" s="41">
        <v>1.2384259259259258E-3</v>
      </c>
      <c r="G7" s="41">
        <v>2.2106481481481478E-3</v>
      </c>
      <c r="H7" s="41">
        <v>2.5925925925925925E-3</v>
      </c>
      <c r="I7" s="41">
        <v>3.2638888888888891E-3</v>
      </c>
      <c r="J7" s="42">
        <f t="shared" ref="J7:J16" si="0">SUM(C7:I7)</f>
        <v>1.5555555555555555E-2</v>
      </c>
      <c r="K7" s="43"/>
    </row>
    <row r="8" spans="1:11" x14ac:dyDescent="0.2">
      <c r="A8" s="39">
        <v>40304</v>
      </c>
      <c r="B8" s="40" t="s">
        <v>89</v>
      </c>
      <c r="C8" s="41">
        <v>2.7314814814814819E-3</v>
      </c>
      <c r="D8" s="41">
        <v>1.8749999999999999E-3</v>
      </c>
      <c r="E8" s="41">
        <v>2.0833333333333333E-3</v>
      </c>
      <c r="F8" s="41">
        <v>1.1921296296296296E-3</v>
      </c>
      <c r="G8" s="41">
        <v>2.5231481481481481E-3</v>
      </c>
      <c r="H8" s="41">
        <v>2.7083333333333334E-3</v>
      </c>
      <c r="I8" s="41">
        <v>3.3101851851851851E-3</v>
      </c>
      <c r="J8" s="42">
        <f t="shared" si="0"/>
        <v>1.6423611111111111E-2</v>
      </c>
      <c r="K8" s="43"/>
    </row>
    <row r="9" spans="1:11" x14ac:dyDescent="0.2">
      <c r="A9" s="39">
        <v>40304</v>
      </c>
      <c r="B9" s="40" t="s">
        <v>24</v>
      </c>
      <c r="C9" s="41">
        <v>2.9166666666666668E-3</v>
      </c>
      <c r="D9" s="41">
        <v>1.736111111111111E-3</v>
      </c>
      <c r="E9" s="41">
        <v>2.1064814814814813E-3</v>
      </c>
      <c r="F9" s="41">
        <v>1.2268518518518518E-3</v>
      </c>
      <c r="G9" s="41">
        <v>2.3148148148148151E-3</v>
      </c>
      <c r="H9" s="41">
        <v>2.8819444444444444E-3</v>
      </c>
      <c r="I9" s="41">
        <v>3.5995370370370369E-3</v>
      </c>
      <c r="J9" s="42">
        <f t="shared" si="0"/>
        <v>1.6782407407407409E-2</v>
      </c>
      <c r="K9" s="43"/>
    </row>
    <row r="10" spans="1:11" x14ac:dyDescent="0.2">
      <c r="A10" s="39">
        <v>40304</v>
      </c>
      <c r="B10" s="40" t="s">
        <v>105</v>
      </c>
      <c r="C10" s="41">
        <v>2.8819444444444444E-3</v>
      </c>
      <c r="D10" s="41">
        <v>1.9328703703703704E-3</v>
      </c>
      <c r="E10" s="41"/>
      <c r="F10" s="41">
        <v>3.2638888888888891E-3</v>
      </c>
      <c r="G10" s="41">
        <v>2.5000000000000001E-3</v>
      </c>
      <c r="H10" s="41">
        <v>2.7083333333333334E-3</v>
      </c>
      <c r="I10" s="41">
        <v>3.5648148148148154E-3</v>
      </c>
      <c r="J10" s="42">
        <f t="shared" si="0"/>
        <v>1.6851851851851854E-2</v>
      </c>
      <c r="K10" s="43"/>
    </row>
    <row r="11" spans="1:11" x14ac:dyDescent="0.2">
      <c r="A11" s="39">
        <v>40304</v>
      </c>
      <c r="B11" s="40" t="s">
        <v>88</v>
      </c>
      <c r="C11" s="41">
        <v>2.8819444444444444E-3</v>
      </c>
      <c r="D11" s="41">
        <v>1.9212962962962962E-3</v>
      </c>
      <c r="E11" s="41">
        <v>2.2337962962962967E-3</v>
      </c>
      <c r="F11" s="41">
        <v>1.3657407407407409E-3</v>
      </c>
      <c r="G11" s="41">
        <v>2.673611111111111E-3</v>
      </c>
      <c r="H11" s="41">
        <v>2.9861111111111113E-3</v>
      </c>
      <c r="I11" s="41">
        <v>4.0046296296296297E-3</v>
      </c>
      <c r="J11" s="42">
        <f t="shared" si="0"/>
        <v>1.8067129629629631E-2</v>
      </c>
      <c r="K11" s="43"/>
    </row>
    <row r="12" spans="1:11" x14ac:dyDescent="0.2">
      <c r="A12" s="39">
        <v>40304</v>
      </c>
      <c r="B12" s="40" t="s">
        <v>117</v>
      </c>
      <c r="C12" s="41">
        <v>3.0555555555555557E-3</v>
      </c>
      <c r="D12" s="41">
        <v>2.1296296296296298E-3</v>
      </c>
      <c r="E12" s="41">
        <v>2.3148148148148151E-3</v>
      </c>
      <c r="F12" s="41">
        <v>1.3888888888888889E-3</v>
      </c>
      <c r="G12" s="41">
        <v>2.6620370370370374E-3</v>
      </c>
      <c r="H12" s="41">
        <v>3.0902777777777782E-3</v>
      </c>
      <c r="I12" s="41">
        <v>3.8773148148148143E-3</v>
      </c>
      <c r="J12" s="42">
        <f t="shared" si="0"/>
        <v>1.8518518518518517E-2</v>
      </c>
      <c r="K12" s="43"/>
    </row>
    <row r="13" spans="1:11" x14ac:dyDescent="0.2">
      <c r="A13" s="39">
        <v>40304</v>
      </c>
      <c r="B13" s="40" t="s">
        <v>118</v>
      </c>
      <c r="C13" s="41">
        <v>3.2060185185185191E-3</v>
      </c>
      <c r="D13" s="41">
        <v>2.4074074074074076E-3</v>
      </c>
      <c r="E13" s="41">
        <v>2.4652777777777776E-3</v>
      </c>
      <c r="F13" s="41">
        <v>1.5625000000000001E-3</v>
      </c>
      <c r="G13" s="41">
        <v>2.8819444444444444E-3</v>
      </c>
      <c r="H13" s="41">
        <v>3.1481481481481482E-3</v>
      </c>
      <c r="I13" s="41">
        <v>4.0393518518518521E-3</v>
      </c>
      <c r="J13" s="42">
        <f t="shared" si="0"/>
        <v>1.9710648148148147E-2</v>
      </c>
      <c r="K13" s="43"/>
    </row>
    <row r="14" spans="1:11" x14ac:dyDescent="0.2">
      <c r="A14" s="39">
        <v>40304</v>
      </c>
      <c r="B14" s="40" t="s">
        <v>25</v>
      </c>
      <c r="C14" s="41">
        <v>3.2638888888888891E-3</v>
      </c>
      <c r="D14" s="41">
        <v>2.4768518518518516E-3</v>
      </c>
      <c r="E14" s="41">
        <v>2.488425925925926E-3</v>
      </c>
      <c r="F14" s="41">
        <v>1.4814814814814814E-3</v>
      </c>
      <c r="G14" s="41">
        <v>3.1597222222222222E-3</v>
      </c>
      <c r="H14" s="41">
        <v>3.2407407407407406E-3</v>
      </c>
      <c r="I14" s="41">
        <v>4.0972222222222226E-3</v>
      </c>
      <c r="J14" s="42">
        <f t="shared" si="0"/>
        <v>2.0208333333333335E-2</v>
      </c>
      <c r="K14" s="43"/>
    </row>
    <row r="15" spans="1:11" x14ac:dyDescent="0.2">
      <c r="A15" s="39">
        <v>40304</v>
      </c>
      <c r="B15" s="40" t="s">
        <v>109</v>
      </c>
      <c r="C15" s="41">
        <v>3.1828703703703702E-3</v>
      </c>
      <c r="D15" s="41">
        <v>2.6041666666666665E-3</v>
      </c>
      <c r="E15" s="41">
        <v>2.5347222222222221E-3</v>
      </c>
      <c r="F15" s="41">
        <v>1.7013888888888892E-3</v>
      </c>
      <c r="G15" s="41">
        <v>3.0208333333333333E-3</v>
      </c>
      <c r="H15" s="41">
        <v>3.2754629629629631E-3</v>
      </c>
      <c r="I15" s="41">
        <v>4.4212962962962956E-3</v>
      </c>
      <c r="J15" s="42">
        <f t="shared" si="0"/>
        <v>2.074074074074074E-2</v>
      </c>
      <c r="K15" s="43"/>
    </row>
    <row r="16" spans="1:11" x14ac:dyDescent="0.2">
      <c r="A16" s="39">
        <v>40304</v>
      </c>
      <c r="B16" s="40" t="s">
        <v>75</v>
      </c>
      <c r="C16" s="41">
        <v>3.6921296296296298E-3</v>
      </c>
      <c r="D16" s="41">
        <v>2.6967592592592594E-3</v>
      </c>
      <c r="E16" s="41">
        <v>3.0092592592592588E-3</v>
      </c>
      <c r="F16" s="41">
        <v>1.6550925925925926E-3</v>
      </c>
      <c r="G16" s="41">
        <v>3.483796296296296E-3</v>
      </c>
      <c r="H16" s="41">
        <v>3.9814814814814817E-3</v>
      </c>
      <c r="I16" s="41">
        <v>4.6874999999999998E-3</v>
      </c>
      <c r="J16" s="42">
        <f t="shared" si="0"/>
        <v>2.3206018518518518E-2</v>
      </c>
      <c r="K16" s="43"/>
    </row>
    <row r="17" spans="1:11" x14ac:dyDescent="0.2">
      <c r="A17" s="39"/>
      <c r="B17" s="40"/>
      <c r="C17" s="41"/>
      <c r="D17" s="41"/>
      <c r="E17" s="41"/>
      <c r="F17" s="41"/>
      <c r="G17" s="41"/>
      <c r="H17" s="41"/>
      <c r="I17" s="41"/>
      <c r="J17" s="42"/>
      <c r="K17" s="43"/>
    </row>
    <row r="18" spans="1:11" x14ac:dyDescent="0.2">
      <c r="A18" s="39">
        <v>40304</v>
      </c>
      <c r="B18" s="40" t="s">
        <v>197</v>
      </c>
      <c r="C18" s="41">
        <v>2.1296296296296298E-3</v>
      </c>
      <c r="D18" s="41">
        <v>1.4120370370370369E-3</v>
      </c>
      <c r="E18" s="41">
        <v>1.6782407407407406E-3</v>
      </c>
      <c r="F18" s="41">
        <v>1.0069444444444444E-3</v>
      </c>
      <c r="G18" s="41">
        <v>1.8865740740740742E-3</v>
      </c>
      <c r="H18" s="41">
        <v>2.1412037037037038E-3</v>
      </c>
      <c r="I18" s="41">
        <v>2.7662037037037034E-3</v>
      </c>
      <c r="J18" s="42">
        <f>SUM(C18:I18)</f>
        <v>1.3020833333333332E-2</v>
      </c>
      <c r="K18" s="43"/>
    </row>
    <row r="19" spans="1:11" x14ac:dyDescent="0.2">
      <c r="A19" s="39">
        <v>40304</v>
      </c>
      <c r="B19" s="40" t="s">
        <v>284</v>
      </c>
      <c r="C19" s="41">
        <v>2.1875000000000002E-3</v>
      </c>
      <c r="D19" s="41">
        <v>1.5972222222222221E-3</v>
      </c>
      <c r="E19" s="41">
        <v>1.6319444444444445E-3</v>
      </c>
      <c r="F19" s="41">
        <v>1.0648148148148147E-3</v>
      </c>
      <c r="G19" s="41">
        <v>1.9560185185185184E-3</v>
      </c>
      <c r="H19" s="41">
        <v>2.1180555555555553E-3</v>
      </c>
      <c r="I19" s="41">
        <v>2.7314814814814819E-3</v>
      </c>
      <c r="J19" s="42">
        <f>SUM(C19:I19)</f>
        <v>1.3287037037037038E-2</v>
      </c>
      <c r="K19" s="43"/>
    </row>
    <row r="20" spans="1:11" x14ac:dyDescent="0.2">
      <c r="A20" s="39">
        <v>40304</v>
      </c>
      <c r="B20" s="40" t="s">
        <v>216</v>
      </c>
      <c r="C20" s="41">
        <v>2.2916666666666667E-3</v>
      </c>
      <c r="D20" s="41">
        <v>1.5162037037037036E-3</v>
      </c>
      <c r="E20" s="41">
        <v>1.7824074074074072E-3</v>
      </c>
      <c r="F20" s="41">
        <v>9.2592592592592585E-4</v>
      </c>
      <c r="G20" s="41">
        <v>1.9675925925925928E-3</v>
      </c>
      <c r="H20" s="41">
        <v>2.1759259259259258E-3</v>
      </c>
      <c r="I20" s="41">
        <v>2.7546296296296294E-3</v>
      </c>
      <c r="J20" s="42">
        <f>SUM(C20:I20)</f>
        <v>1.3414351851851849E-2</v>
      </c>
      <c r="K20" s="43"/>
    </row>
    <row r="21" spans="1:11" x14ac:dyDescent="0.2">
      <c r="A21" s="39">
        <v>40304</v>
      </c>
      <c r="B21" s="40" t="s">
        <v>254</v>
      </c>
      <c r="C21" s="41"/>
      <c r="D21" s="41"/>
      <c r="E21" s="41"/>
      <c r="F21" s="41"/>
      <c r="G21" s="41"/>
      <c r="H21" s="41"/>
      <c r="I21" s="41"/>
      <c r="J21" s="42">
        <v>1.5972222222222224E-2</v>
      </c>
      <c r="K21" s="43"/>
    </row>
    <row r="22" spans="1:11" x14ac:dyDescent="0.2">
      <c r="A22" s="39">
        <v>40304</v>
      </c>
      <c r="B22" s="40" t="s">
        <v>163</v>
      </c>
      <c r="C22" s="41">
        <v>2.9166666666666668E-3</v>
      </c>
      <c r="D22" s="41">
        <v>1.8402777777777777E-3</v>
      </c>
      <c r="E22" s="41">
        <v>2.1064814814814813E-3</v>
      </c>
      <c r="F22" s="41">
        <v>1.2962962962962963E-3</v>
      </c>
      <c r="G22" s="41">
        <v>2.4074074074074076E-3</v>
      </c>
      <c r="H22" s="41">
        <v>2.7893518518518519E-3</v>
      </c>
      <c r="I22" s="41">
        <v>3.7615740740740739E-3</v>
      </c>
      <c r="J22" s="42">
        <f>SUM(C22:I22)</f>
        <v>1.7118055555555553E-2</v>
      </c>
      <c r="K22" s="43"/>
    </row>
    <row r="23" spans="1:11" x14ac:dyDescent="0.2">
      <c r="A23" s="39">
        <v>40304</v>
      </c>
      <c r="B23" s="40" t="s">
        <v>241</v>
      </c>
      <c r="C23" s="41">
        <v>2.7662037037037034E-3</v>
      </c>
      <c r="D23" s="41">
        <v>2.0138888888888888E-3</v>
      </c>
      <c r="E23" s="41">
        <v>2.2800925925925927E-3</v>
      </c>
      <c r="F23" s="41">
        <v>1.3541666666666667E-3</v>
      </c>
      <c r="G23" s="41">
        <v>2.6388888888888885E-3</v>
      </c>
      <c r="H23" s="41">
        <v>2.9976851851851848E-3</v>
      </c>
      <c r="I23" s="41">
        <v>3.7152777777777774E-3</v>
      </c>
      <c r="J23" s="42">
        <f>SUM(C23:I23)</f>
        <v>1.7766203703703701E-2</v>
      </c>
      <c r="K23" s="43"/>
    </row>
    <row r="24" spans="1:11" x14ac:dyDescent="0.2">
      <c r="A24" s="39">
        <v>40304</v>
      </c>
      <c r="B24" s="40" t="s">
        <v>213</v>
      </c>
      <c r="C24" s="41">
        <v>3.7037037037037034E-3</v>
      </c>
      <c r="D24" s="41">
        <v>2.7893518518518519E-3</v>
      </c>
      <c r="E24" s="41">
        <v>3.5995370370370369E-3</v>
      </c>
      <c r="F24" s="41">
        <v>1.9907407407407408E-3</v>
      </c>
      <c r="G24" s="41">
        <v>3.6226851851851854E-3</v>
      </c>
      <c r="H24" s="41">
        <v>4.0856481481481481E-3</v>
      </c>
      <c r="I24" s="41">
        <v>4.7337962962962958E-3</v>
      </c>
      <c r="J24" s="42">
        <f>SUM(C24:I24)</f>
        <v>2.4525462962962961E-2</v>
      </c>
      <c r="K24" s="43"/>
    </row>
    <row r="25" spans="1:11" x14ac:dyDescent="0.2">
      <c r="A25" s="39"/>
      <c r="B25" s="40"/>
      <c r="C25" s="41"/>
      <c r="D25" s="41"/>
      <c r="E25" s="41"/>
      <c r="F25" s="41"/>
      <c r="G25" s="41"/>
      <c r="H25" s="41"/>
      <c r="I25" s="41"/>
      <c r="J25" s="42"/>
      <c r="K25" s="43"/>
    </row>
    <row r="26" spans="1:11" x14ac:dyDescent="0.2">
      <c r="A26" s="39">
        <v>40304</v>
      </c>
      <c r="B26" s="101" t="s">
        <v>205</v>
      </c>
      <c r="C26" s="41">
        <v>2.3032407407407407E-3</v>
      </c>
      <c r="D26" s="41">
        <v>1.5740740740740741E-3</v>
      </c>
      <c r="E26" s="41">
        <v>1.689814814814815E-3</v>
      </c>
      <c r="F26" s="41">
        <v>9.9537037037037042E-4</v>
      </c>
      <c r="G26" s="41">
        <v>2.0254629629629629E-3</v>
      </c>
      <c r="H26" s="41">
        <v>2.2453703703703702E-3</v>
      </c>
      <c r="I26" s="41">
        <v>2.9050925925925928E-3</v>
      </c>
      <c r="J26" s="42">
        <f t="shared" ref="J26:J39" si="1">SUM(C26:I26)</f>
        <v>1.3738425925925926E-2</v>
      </c>
      <c r="K26" s="43"/>
    </row>
    <row r="27" spans="1:11" x14ac:dyDescent="0.2">
      <c r="A27" s="39">
        <v>40304</v>
      </c>
      <c r="B27" s="55"/>
      <c r="C27" s="41">
        <v>2.5115740740740741E-3</v>
      </c>
      <c r="D27" s="41">
        <v>1.7013888888888892E-3</v>
      </c>
      <c r="E27" s="41">
        <v>1.736111111111111E-3</v>
      </c>
      <c r="F27" s="41">
        <v>9.8379629629629642E-4</v>
      </c>
      <c r="G27" s="41">
        <v>2.0949074074074073E-3</v>
      </c>
      <c r="H27" s="41">
        <v>2.2453703703703702E-3</v>
      </c>
      <c r="I27" s="41">
        <v>2.7777777777777779E-3</v>
      </c>
      <c r="J27" s="42">
        <f t="shared" si="1"/>
        <v>1.4050925925925925E-2</v>
      </c>
      <c r="K27" s="107">
        <f>SUM(J26:J27)</f>
        <v>2.778935185185185E-2</v>
      </c>
    </row>
    <row r="28" spans="1:11" x14ac:dyDescent="0.2">
      <c r="A28" s="39">
        <v>40304</v>
      </c>
      <c r="B28" s="101" t="s">
        <v>198</v>
      </c>
      <c r="C28" s="41">
        <v>2.3263888888888887E-3</v>
      </c>
      <c r="D28" s="41">
        <v>1.5162037037037036E-3</v>
      </c>
      <c r="E28" s="41">
        <v>1.712962962962963E-3</v>
      </c>
      <c r="F28" s="41">
        <v>1.0416666666666667E-3</v>
      </c>
      <c r="G28" s="41">
        <v>2.0370370370370373E-3</v>
      </c>
      <c r="H28" s="41">
        <v>2.3379629629629631E-3</v>
      </c>
      <c r="I28" s="41">
        <v>3.0671296296296297E-3</v>
      </c>
      <c r="J28" s="42">
        <f t="shared" si="1"/>
        <v>1.4039351851851851E-2</v>
      </c>
      <c r="K28" s="43"/>
    </row>
    <row r="29" spans="1:11" x14ac:dyDescent="0.2">
      <c r="A29" s="39">
        <v>40304</v>
      </c>
      <c r="B29" s="55"/>
      <c r="C29" s="41">
        <v>2.6041666666666665E-3</v>
      </c>
      <c r="D29" s="41">
        <v>1.6319444444444445E-3</v>
      </c>
      <c r="E29" s="41">
        <v>1.7708333333333332E-3</v>
      </c>
      <c r="F29" s="41">
        <v>1.0416666666666667E-3</v>
      </c>
      <c r="G29" s="41">
        <v>2.1412037037037038E-3</v>
      </c>
      <c r="H29" s="41">
        <v>2.2800925925925927E-3</v>
      </c>
      <c r="I29" s="41">
        <v>2.9398148148148148E-3</v>
      </c>
      <c r="J29" s="42">
        <f t="shared" si="1"/>
        <v>1.4409722222222221E-2</v>
      </c>
      <c r="K29" s="107">
        <f>SUM(J28:J29)</f>
        <v>2.8449074074074071E-2</v>
      </c>
    </row>
    <row r="30" spans="1:11" x14ac:dyDescent="0.2">
      <c r="A30" s="39">
        <v>40304</v>
      </c>
      <c r="B30" s="101" t="s">
        <v>261</v>
      </c>
      <c r="C30" s="41">
        <v>2.5694444444444445E-3</v>
      </c>
      <c r="D30" s="41">
        <v>1.5740740740740741E-3</v>
      </c>
      <c r="E30" s="41">
        <v>1.8518518518518517E-3</v>
      </c>
      <c r="F30" s="41">
        <v>1.0763888888888889E-3</v>
      </c>
      <c r="G30" s="41">
        <v>2.2337962962962967E-3</v>
      </c>
      <c r="H30" s="41">
        <v>2.4074074074074076E-3</v>
      </c>
      <c r="I30" s="41">
        <v>3.0787037037037037E-3</v>
      </c>
      <c r="J30" s="42">
        <f t="shared" si="1"/>
        <v>1.4791666666666667E-2</v>
      </c>
      <c r="K30" s="43"/>
    </row>
    <row r="31" spans="1:11" x14ac:dyDescent="0.2">
      <c r="A31" s="39">
        <v>40304</v>
      </c>
      <c r="B31" s="55"/>
      <c r="C31" s="41">
        <v>2.627314814814815E-3</v>
      </c>
      <c r="D31" s="41">
        <v>1.6319444444444445E-3</v>
      </c>
      <c r="E31" s="41">
        <v>1.8749999999999999E-3</v>
      </c>
      <c r="F31" s="41">
        <v>1.0763888888888889E-3</v>
      </c>
      <c r="G31" s="41">
        <v>2.2106481481481478E-3</v>
      </c>
      <c r="H31" s="41">
        <v>2.3726851851851851E-3</v>
      </c>
      <c r="I31" s="41">
        <v>3.0092592592592588E-3</v>
      </c>
      <c r="J31" s="42">
        <f t="shared" si="1"/>
        <v>1.480324074074074E-2</v>
      </c>
      <c r="K31" s="107">
        <f>SUM(J30:J31)</f>
        <v>2.9594907407407407E-2</v>
      </c>
    </row>
    <row r="32" spans="1:11" x14ac:dyDescent="0.2">
      <c r="A32" s="39">
        <v>40304</v>
      </c>
      <c r="B32" s="101" t="s">
        <v>231</v>
      </c>
      <c r="C32" s="41">
        <v>2.6041666666666665E-3</v>
      </c>
      <c r="D32" s="41">
        <v>1.5740740740740741E-3</v>
      </c>
      <c r="E32" s="41">
        <v>1.8171296296296297E-3</v>
      </c>
      <c r="F32" s="41">
        <v>1.1226851851851851E-3</v>
      </c>
      <c r="G32" s="41">
        <v>2.0717592592592593E-3</v>
      </c>
      <c r="H32" s="41">
        <v>2.488425925925926E-3</v>
      </c>
      <c r="I32" s="41">
        <v>3.1134259259259257E-3</v>
      </c>
      <c r="J32" s="42">
        <f t="shared" si="1"/>
        <v>1.4791666666666665E-2</v>
      </c>
      <c r="K32" s="43"/>
    </row>
    <row r="33" spans="1:11" x14ac:dyDescent="0.2">
      <c r="A33" s="39">
        <v>40304</v>
      </c>
      <c r="B33" s="55"/>
      <c r="C33" s="41">
        <v>2.673611111111111E-3</v>
      </c>
      <c r="D33" s="41">
        <v>1.689814814814815E-3</v>
      </c>
      <c r="E33" s="41">
        <v>1.9675925925925928E-3</v>
      </c>
      <c r="F33" s="41">
        <v>1.1342592592592591E-3</v>
      </c>
      <c r="G33" s="41">
        <v>2.1990740740740742E-3</v>
      </c>
      <c r="H33" s="41">
        <v>2.5231481481481481E-3</v>
      </c>
      <c r="I33" s="41">
        <v>2.9976851851851848E-3</v>
      </c>
      <c r="J33" s="42">
        <f t="shared" si="1"/>
        <v>1.5185185185185185E-2</v>
      </c>
      <c r="K33" s="107">
        <f>SUM(J32:J33)</f>
        <v>2.9976851851851852E-2</v>
      </c>
    </row>
    <row r="34" spans="1:11" x14ac:dyDescent="0.2">
      <c r="A34" s="39">
        <v>40304</v>
      </c>
      <c r="B34" s="101" t="s">
        <v>153</v>
      </c>
      <c r="C34" s="41">
        <v>2.3032407407407407E-3</v>
      </c>
      <c r="D34" s="41">
        <v>1.5393518518518519E-3</v>
      </c>
      <c r="E34" s="41">
        <v>1.7476851851851852E-3</v>
      </c>
      <c r="F34" s="41">
        <v>1.0300925925925926E-3</v>
      </c>
      <c r="G34" s="41">
        <v>2.1527777777777778E-3</v>
      </c>
      <c r="H34" s="41">
        <v>2.4652777777777776E-3</v>
      </c>
      <c r="I34" s="41">
        <v>3.1365740740740742E-3</v>
      </c>
      <c r="J34" s="42">
        <f t="shared" si="1"/>
        <v>1.4375000000000001E-2</v>
      </c>
      <c r="K34" s="43"/>
    </row>
    <row r="35" spans="1:11" x14ac:dyDescent="0.2">
      <c r="A35" s="39">
        <v>40304</v>
      </c>
      <c r="B35" s="55"/>
      <c r="C35" s="41">
        <v>2.7777777777777779E-3</v>
      </c>
      <c r="D35" s="41">
        <v>1.7592592592592592E-3</v>
      </c>
      <c r="E35" s="41">
        <v>1.9212962962962962E-3</v>
      </c>
      <c r="F35" s="41">
        <v>1.1805555555555556E-3</v>
      </c>
      <c r="G35" s="41">
        <v>2.3958333333333336E-3</v>
      </c>
      <c r="H35" s="41">
        <v>2.4652777777777776E-3</v>
      </c>
      <c r="I35" s="41">
        <v>3.2754629629629631E-3</v>
      </c>
      <c r="J35" s="42">
        <f t="shared" si="1"/>
        <v>1.5775462962962963E-2</v>
      </c>
      <c r="K35" s="107">
        <f>SUM(J34:J35)</f>
        <v>3.0150462962962962E-2</v>
      </c>
    </row>
    <row r="36" spans="1:11" x14ac:dyDescent="0.2">
      <c r="A36" s="39">
        <v>40304</v>
      </c>
      <c r="B36" s="101" t="s">
        <v>126</v>
      </c>
      <c r="C36" s="41">
        <v>2.6388888888888885E-3</v>
      </c>
      <c r="D36" s="41">
        <v>1.6203703703703703E-3</v>
      </c>
      <c r="E36" s="41">
        <v>1.9675925925925928E-3</v>
      </c>
      <c r="F36" s="41">
        <v>1.2152777777777778E-3</v>
      </c>
      <c r="G36" s="41">
        <v>2.2453703703703702E-3</v>
      </c>
      <c r="H36" s="41"/>
      <c r="I36" s="41">
        <v>6.0648148148148145E-3</v>
      </c>
      <c r="J36" s="42">
        <f t="shared" si="1"/>
        <v>1.5752314814814816E-2</v>
      </c>
      <c r="K36" s="43"/>
    </row>
    <row r="37" spans="1:11" x14ac:dyDescent="0.2">
      <c r="A37" s="39">
        <v>40304</v>
      </c>
      <c r="B37" s="55"/>
      <c r="C37" s="41">
        <v>2.8472222222222219E-3</v>
      </c>
      <c r="D37" s="41">
        <v>1.7476851851851852E-3</v>
      </c>
      <c r="E37" s="41">
        <v>2.0486111111111113E-3</v>
      </c>
      <c r="F37" s="41">
        <v>1.1689814814814816E-3</v>
      </c>
      <c r="G37" s="41">
        <v>2.5000000000000001E-3</v>
      </c>
      <c r="H37" s="41"/>
      <c r="I37" s="41">
        <v>6.1111111111111114E-3</v>
      </c>
      <c r="J37" s="42">
        <f t="shared" si="1"/>
        <v>1.6423611111111111E-2</v>
      </c>
      <c r="K37" s="107">
        <f>SUM(J36:J37)</f>
        <v>3.2175925925925927E-2</v>
      </c>
    </row>
    <row r="38" spans="1:11" x14ac:dyDescent="0.2">
      <c r="A38" s="39">
        <v>40304</v>
      </c>
      <c r="B38" t="s">
        <v>166</v>
      </c>
      <c r="C38" s="41">
        <v>2.5925925925925925E-3</v>
      </c>
      <c r="D38" s="41">
        <v>1.7824074074074072E-3</v>
      </c>
      <c r="E38" s="41"/>
      <c r="F38" s="41">
        <v>3.37962962962963E-3</v>
      </c>
      <c r="G38" s="41">
        <v>2.5115740740740741E-3</v>
      </c>
      <c r="H38" s="41">
        <v>2.8587962962962963E-3</v>
      </c>
      <c r="I38" s="41">
        <v>3.5995370370370369E-3</v>
      </c>
      <c r="J38" s="42">
        <f t="shared" si="1"/>
        <v>1.6724537037037038E-2</v>
      </c>
      <c r="K38" s="43"/>
    </row>
    <row r="39" spans="1:11" x14ac:dyDescent="0.2">
      <c r="A39" s="39">
        <v>40304</v>
      </c>
      <c r="B39" s="55"/>
      <c r="C39" s="41">
        <v>3.1712962962962958E-3</v>
      </c>
      <c r="D39" s="41">
        <v>1.9791666666666668E-3</v>
      </c>
      <c r="E39" s="41">
        <v>2.2569444444444447E-3</v>
      </c>
      <c r="F39" s="41">
        <v>1.261574074074074E-3</v>
      </c>
      <c r="G39" s="41">
        <v>2.6967592592592594E-3</v>
      </c>
      <c r="H39" s="41">
        <v>2.8472222222222219E-3</v>
      </c>
      <c r="I39" s="41">
        <v>3.3680555555555551E-3</v>
      </c>
      <c r="J39" s="42">
        <f t="shared" si="1"/>
        <v>1.758101851851852E-2</v>
      </c>
      <c r="K39" s="107">
        <f>SUM(J38:J39)</f>
        <v>3.4305555555555561E-2</v>
      </c>
    </row>
    <row r="41" spans="1:11" x14ac:dyDescent="0.2">
      <c r="A41" s="5" t="s">
        <v>324</v>
      </c>
      <c r="B41" s="1"/>
    </row>
    <row r="42" spans="1:11" x14ac:dyDescent="0.2">
      <c r="A42" s="1"/>
      <c r="B42" s="1"/>
    </row>
    <row r="43" spans="1:11" x14ac:dyDescent="0.2">
      <c r="A43" s="1" t="s">
        <v>325</v>
      </c>
      <c r="B43" s="1"/>
    </row>
    <row r="44" spans="1:11" x14ac:dyDescent="0.2">
      <c r="A44" s="1" t="s">
        <v>317</v>
      </c>
      <c r="B44" s="1"/>
    </row>
    <row r="45" spans="1:11" x14ac:dyDescent="0.2">
      <c r="A45" s="1" t="s">
        <v>313</v>
      </c>
      <c r="B45" s="1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K38"/>
  <sheetViews>
    <sheetView workbookViewId="0">
      <selection activeCell="F12" sqref="F12"/>
    </sheetView>
  </sheetViews>
  <sheetFormatPr defaultColWidth="11.42578125" defaultRowHeight="12.75" x14ac:dyDescent="0.2"/>
  <cols>
    <col min="2" max="2" width="21.140625" customWidth="1"/>
    <col min="3" max="9" width="9.140625" customWidth="1"/>
    <col min="10" max="10" width="14.85546875" style="4" customWidth="1"/>
    <col min="11" max="11" width="15.28515625" customWidth="1"/>
  </cols>
  <sheetData>
    <row r="1" spans="1:11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</row>
    <row r="2" spans="1:11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</row>
    <row r="3" spans="1:11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</row>
    <row r="4" spans="1:11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</row>
    <row r="5" spans="1:11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</row>
    <row r="6" spans="1:1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</row>
    <row r="7" spans="1:11" x14ac:dyDescent="0.2">
      <c r="A7" s="39">
        <v>40443</v>
      </c>
      <c r="B7" s="40" t="s">
        <v>67</v>
      </c>
      <c r="C7" s="41">
        <v>2.5925925925925925E-3</v>
      </c>
      <c r="D7" s="41">
        <v>1.9675925925925928E-3</v>
      </c>
      <c r="E7" s="41">
        <v>1.9444444444444442E-3</v>
      </c>
      <c r="F7" s="41">
        <v>1.0995370370370371E-3</v>
      </c>
      <c r="G7" s="41">
        <v>2.3379629629629631E-3</v>
      </c>
      <c r="H7" s="41">
        <v>2.5810185185185185E-3</v>
      </c>
      <c r="I7" s="41">
        <v>3.1828703703703702E-3</v>
      </c>
      <c r="J7" s="42">
        <f>SUM(C7:I7)</f>
        <v>1.5706018518518518E-2</v>
      </c>
      <c r="K7" s="43"/>
    </row>
    <row r="8" spans="1:11" x14ac:dyDescent="0.2">
      <c r="A8" s="39">
        <v>40443</v>
      </c>
      <c r="B8" s="40" t="s">
        <v>66</v>
      </c>
      <c r="C8" s="41">
        <v>2.5000000000000001E-3</v>
      </c>
      <c r="D8" s="41">
        <v>1.9097222222222222E-3</v>
      </c>
      <c r="E8" s="41">
        <v>1.9328703703703704E-3</v>
      </c>
      <c r="F8" s="41">
        <v>1.2268518518518518E-3</v>
      </c>
      <c r="G8" s="41">
        <v>2.2337962962962967E-3</v>
      </c>
      <c r="H8" s="41">
        <v>2.615740740740741E-3</v>
      </c>
      <c r="I8" s="41">
        <v>3.3333333333333335E-3</v>
      </c>
      <c r="J8" s="42">
        <f>SUM(C8:I8)</f>
        <v>1.5752314814814816E-2</v>
      </c>
      <c r="K8" s="43"/>
    </row>
    <row r="9" spans="1:11" x14ac:dyDescent="0.2">
      <c r="A9" s="39">
        <v>40443</v>
      </c>
      <c r="B9" s="40" t="s">
        <v>89</v>
      </c>
      <c r="C9" s="41">
        <v>2.8472222222222219E-3</v>
      </c>
      <c r="D9" s="41">
        <v>2.0949074074074073E-3</v>
      </c>
      <c r="E9" s="41">
        <v>2.1643518518518518E-3</v>
      </c>
      <c r="F9" s="41">
        <v>1.2268518518518518E-3</v>
      </c>
      <c r="G9" s="41">
        <v>2.7430555555555559E-3</v>
      </c>
      <c r="H9" s="41">
        <v>2.8935185185185188E-3</v>
      </c>
      <c r="I9" s="41">
        <v>3.5995370370370369E-3</v>
      </c>
      <c r="J9" s="42">
        <f>SUM(C9:I9)</f>
        <v>1.7569444444444447E-2</v>
      </c>
      <c r="K9" s="43"/>
    </row>
    <row r="10" spans="1:11" x14ac:dyDescent="0.2">
      <c r="A10" s="39">
        <v>40443</v>
      </c>
      <c r="B10" s="40" t="s">
        <v>74</v>
      </c>
      <c r="C10" s="41">
        <v>2.9050925925925928E-3</v>
      </c>
      <c r="D10" s="41">
        <v>2.0486111111111113E-3</v>
      </c>
      <c r="E10" s="41">
        <v>2.3726851851851851E-3</v>
      </c>
      <c r="F10" s="41">
        <v>1.3078703703703705E-3</v>
      </c>
      <c r="G10" s="41">
        <v>2.6041666666666665E-3</v>
      </c>
      <c r="H10" s="41">
        <v>2.9629629629629628E-3</v>
      </c>
      <c r="I10" s="41">
        <v>3.530092592592592E-3</v>
      </c>
      <c r="J10" s="42">
        <f>SUM(C10:I10)</f>
        <v>1.773148148148148E-2</v>
      </c>
      <c r="K10" s="43"/>
    </row>
    <row r="11" spans="1:11" x14ac:dyDescent="0.2">
      <c r="A11" s="39">
        <v>40443</v>
      </c>
      <c r="B11" s="40" t="s">
        <v>22</v>
      </c>
      <c r="C11" s="41">
        <v>2.9166666666666668E-3</v>
      </c>
      <c r="D11" s="41">
        <v>2.1412037037037038E-3</v>
      </c>
      <c r="E11" s="41">
        <v>2.3958333333333336E-3</v>
      </c>
      <c r="F11" s="41">
        <v>1.2268518518518518E-3</v>
      </c>
      <c r="G11" s="41">
        <v>2.7893518518518519E-3</v>
      </c>
      <c r="H11" s="41">
        <v>3.0787037037037037E-3</v>
      </c>
      <c r="I11" s="41">
        <v>3.5532407407407405E-3</v>
      </c>
      <c r="J11" s="42">
        <f>SUM(C11:I11)</f>
        <v>1.8101851851851852E-2</v>
      </c>
      <c r="K11" s="43"/>
    </row>
    <row r="12" spans="1:11" x14ac:dyDescent="0.2">
      <c r="A12" s="39"/>
      <c r="B12" s="40"/>
      <c r="C12" s="41"/>
      <c r="D12" s="41"/>
      <c r="E12" s="41"/>
      <c r="F12" s="41"/>
      <c r="G12" s="41"/>
      <c r="H12" s="41"/>
      <c r="I12" s="41"/>
      <c r="J12" s="42"/>
      <c r="K12" s="43"/>
    </row>
    <row r="13" spans="1:11" x14ac:dyDescent="0.2">
      <c r="A13" s="39">
        <v>40443</v>
      </c>
      <c r="B13" s="40" t="s">
        <v>205</v>
      </c>
      <c r="C13" s="41">
        <v>2.1412037037037038E-3</v>
      </c>
      <c r="D13" s="41">
        <v>1.6666666666666668E-3</v>
      </c>
      <c r="E13" s="41">
        <v>1.6203703703703703E-3</v>
      </c>
      <c r="F13" s="41">
        <v>9.4907407407407408E-4</v>
      </c>
      <c r="G13" s="41">
        <v>2.0486111111111113E-3</v>
      </c>
      <c r="H13" s="41">
        <v>2.1990740740740742E-3</v>
      </c>
      <c r="I13" s="41">
        <v>2.8009259259259259E-3</v>
      </c>
      <c r="J13" s="42">
        <f>SUM(C13:I13)</f>
        <v>1.3425925925925926E-2</v>
      </c>
      <c r="K13" s="43"/>
    </row>
    <row r="14" spans="1:11" x14ac:dyDescent="0.2">
      <c r="A14" s="39">
        <v>40443</v>
      </c>
      <c r="B14" s="40" t="s">
        <v>284</v>
      </c>
      <c r="C14" s="41">
        <v>2.2106481481481478E-3</v>
      </c>
      <c r="D14" s="41">
        <v>1.689814814814815E-3</v>
      </c>
      <c r="E14" s="41">
        <v>1.6782407407407406E-3</v>
      </c>
      <c r="F14" s="41">
        <v>1.0185185185185186E-3</v>
      </c>
      <c r="G14" s="41">
        <v>1.9212962962962962E-3</v>
      </c>
      <c r="H14" s="41">
        <v>2.2106481481481478E-3</v>
      </c>
      <c r="I14" s="41">
        <v>2.8472222222222219E-3</v>
      </c>
      <c r="J14" s="42">
        <f>SUM(C14:I14)</f>
        <v>1.3576388888888888E-2</v>
      </c>
      <c r="K14" s="43"/>
    </row>
    <row r="15" spans="1:11" x14ac:dyDescent="0.2">
      <c r="A15" s="39">
        <v>40443</v>
      </c>
      <c r="B15" s="40" t="s">
        <v>252</v>
      </c>
      <c r="C15" s="41">
        <v>2.2569444444444447E-3</v>
      </c>
      <c r="D15" s="41">
        <v>1.6087962962962963E-3</v>
      </c>
      <c r="E15" s="41">
        <v>1.6550925925925926E-3</v>
      </c>
      <c r="F15" s="41">
        <v>1.0532407407407407E-3</v>
      </c>
      <c r="G15" s="41">
        <v>2.0370370370370373E-3</v>
      </c>
      <c r="H15" s="41">
        <v>2.3148148148148151E-3</v>
      </c>
      <c r="I15" s="41">
        <v>2.9282407407407412E-3</v>
      </c>
      <c r="J15" s="42">
        <f>SUM(C15:I15)</f>
        <v>1.3854166666666667E-2</v>
      </c>
      <c r="K15" s="43"/>
    </row>
    <row r="16" spans="1:11" x14ac:dyDescent="0.2">
      <c r="A16" s="39">
        <v>40443</v>
      </c>
      <c r="B16" s="40" t="s">
        <v>169</v>
      </c>
      <c r="C16" s="41">
        <v>2.3958333333333336E-3</v>
      </c>
      <c r="D16" s="41">
        <v>1.7708333333333332E-3</v>
      </c>
      <c r="E16" s="41">
        <v>1.8055555555555557E-3</v>
      </c>
      <c r="F16" s="41">
        <v>1.0648148148148147E-3</v>
      </c>
      <c r="G16" s="41">
        <v>2.0717592592592593E-3</v>
      </c>
      <c r="H16" s="41">
        <v>2.4189814814814816E-3</v>
      </c>
      <c r="I16" s="41">
        <v>2.9513888888888888E-3</v>
      </c>
      <c r="J16" s="42">
        <f>SUM(C16:I16)</f>
        <v>1.4479166666666666E-2</v>
      </c>
      <c r="K16" s="43"/>
    </row>
    <row r="17" spans="1:11" x14ac:dyDescent="0.2">
      <c r="A17" s="39">
        <v>40443</v>
      </c>
      <c r="B17" s="40" t="s">
        <v>258</v>
      </c>
      <c r="C17" s="41">
        <v>2.4074074074074076E-3</v>
      </c>
      <c r="D17" s="41">
        <v>2.0138888888888888E-3</v>
      </c>
      <c r="E17" s="41">
        <v>1.8171296296296297E-3</v>
      </c>
      <c r="F17" s="41">
        <v>9.7222222222222209E-4</v>
      </c>
      <c r="G17" s="41">
        <v>2.3842592592592591E-3</v>
      </c>
      <c r="H17" s="41">
        <v>2.4768518518518516E-3</v>
      </c>
      <c r="I17" s="41">
        <v>3.0555555555555557E-3</v>
      </c>
      <c r="J17" s="42">
        <f>SUM(C17:I17)</f>
        <v>1.5127314814814816E-2</v>
      </c>
      <c r="K17" s="43"/>
    </row>
    <row r="18" spans="1:11" x14ac:dyDescent="0.2">
      <c r="A18" s="39"/>
      <c r="B18" s="40"/>
      <c r="C18" s="41"/>
      <c r="D18" s="41"/>
      <c r="E18" s="41"/>
      <c r="F18" s="41"/>
      <c r="G18" s="41"/>
      <c r="H18" s="41"/>
      <c r="I18" s="41"/>
      <c r="J18" s="42"/>
      <c r="K18" s="43"/>
    </row>
    <row r="19" spans="1:11" x14ac:dyDescent="0.2">
      <c r="A19" s="39">
        <v>40443</v>
      </c>
      <c r="B19" s="40" t="s">
        <v>197</v>
      </c>
      <c r="C19" s="41">
        <v>2.2106481481481478E-3</v>
      </c>
      <c r="D19" s="41">
        <v>1.5162037037037036E-3</v>
      </c>
      <c r="E19" s="41">
        <v>1.6550925925925926E-3</v>
      </c>
      <c r="F19" s="41">
        <v>1.0069444444444444E-3</v>
      </c>
      <c r="G19" s="41">
        <v>1.8749999999999999E-3</v>
      </c>
      <c r="H19" s="41">
        <v>2.2106481481481478E-3</v>
      </c>
      <c r="I19" s="41">
        <v>2.9745370370370373E-3</v>
      </c>
      <c r="J19" s="42">
        <f t="shared" ref="J19:J24" si="0">SUM(C19:I19)</f>
        <v>1.3449074074074073E-2</v>
      </c>
      <c r="K19" s="43"/>
    </row>
    <row r="20" spans="1:11" x14ac:dyDescent="0.2">
      <c r="A20" s="39">
        <v>40443</v>
      </c>
      <c r="B20" s="55"/>
      <c r="C20" s="41">
        <v>2.488425925925926E-3</v>
      </c>
      <c r="D20" s="41">
        <v>1.6782407407407406E-3</v>
      </c>
      <c r="E20" s="41">
        <v>1.7245370370370372E-3</v>
      </c>
      <c r="F20" s="41">
        <v>1.0648148148148147E-3</v>
      </c>
      <c r="G20" s="41">
        <v>2.0023148148148148E-3</v>
      </c>
      <c r="H20" s="41">
        <v>2.3495370370370371E-3</v>
      </c>
      <c r="I20" s="41">
        <v>2.9166666666666668E-3</v>
      </c>
      <c r="J20" s="42">
        <f t="shared" si="0"/>
        <v>1.4224537037037037E-2</v>
      </c>
      <c r="K20" s="107">
        <f>SUM(J19:J20)</f>
        <v>2.7673611111111111E-2</v>
      </c>
    </row>
    <row r="21" spans="1:11" x14ac:dyDescent="0.2">
      <c r="A21" s="39">
        <v>40443</v>
      </c>
      <c r="B21" s="101" t="s">
        <v>220</v>
      </c>
      <c r="C21" s="41">
        <v>2.3726851851851851E-3</v>
      </c>
      <c r="D21" s="41">
        <v>1.5856481481481479E-3</v>
      </c>
      <c r="E21" s="41">
        <v>1.712962962962963E-3</v>
      </c>
      <c r="F21" s="41">
        <v>1.1226851851851851E-3</v>
      </c>
      <c r="G21" s="41">
        <v>2.0138888888888888E-3</v>
      </c>
      <c r="H21" s="41">
        <v>2.3379629629629631E-3</v>
      </c>
      <c r="I21" s="41">
        <v>3.0439814814814821E-3</v>
      </c>
      <c r="J21" s="42">
        <f t="shared" si="0"/>
        <v>1.4189814814814815E-2</v>
      </c>
      <c r="K21" s="43"/>
    </row>
    <row r="22" spans="1:11" x14ac:dyDescent="0.2">
      <c r="A22" s="39">
        <v>40443</v>
      </c>
      <c r="B22" s="55"/>
      <c r="C22" s="41">
        <v>2.5578703703703705E-3</v>
      </c>
      <c r="D22" s="41">
        <v>1.7592592592592592E-3</v>
      </c>
      <c r="E22" s="41">
        <v>1.7824074074074072E-3</v>
      </c>
      <c r="F22" s="41">
        <v>1.1226851851851851E-3</v>
      </c>
      <c r="G22" s="41">
        <v>2.1296296296296298E-3</v>
      </c>
      <c r="H22" s="41">
        <v>2.3842592592592591E-3</v>
      </c>
      <c r="I22" s="41">
        <v>3.1134259259259257E-3</v>
      </c>
      <c r="J22" s="42">
        <f t="shared" si="0"/>
        <v>1.4849537037037036E-2</v>
      </c>
      <c r="K22" s="107">
        <f>SUM(J21:J22)</f>
        <v>2.9039351851851851E-2</v>
      </c>
    </row>
    <row r="23" spans="1:11" x14ac:dyDescent="0.2">
      <c r="A23" s="39">
        <v>40443</v>
      </c>
      <c r="B23" s="101" t="s">
        <v>196</v>
      </c>
      <c r="C23" s="41">
        <v>2.3842592592592591E-3</v>
      </c>
      <c r="D23" s="41">
        <v>1.8518518518518517E-3</v>
      </c>
      <c r="E23" s="41">
        <v>1.8171296296296297E-3</v>
      </c>
      <c r="F23" s="41">
        <v>1.1574074074074073E-3</v>
      </c>
      <c r="G23" s="41">
        <v>2.1759259259259258E-3</v>
      </c>
      <c r="H23" s="41">
        <v>2.5347222222222221E-3</v>
      </c>
      <c r="I23" s="41">
        <v>3.2407407407407406E-3</v>
      </c>
      <c r="J23" s="42">
        <f t="shared" si="0"/>
        <v>1.5162037037037035E-2</v>
      </c>
      <c r="K23" s="43"/>
    </row>
    <row r="24" spans="1:11" x14ac:dyDescent="0.2">
      <c r="A24" s="39">
        <v>40443</v>
      </c>
      <c r="B24" s="55"/>
      <c r="C24" s="41">
        <v>2.7430555555555559E-3</v>
      </c>
      <c r="D24" s="41">
        <v>1.8518518518518517E-3</v>
      </c>
      <c r="E24" s="41">
        <v>1.8865740740740742E-3</v>
      </c>
      <c r="F24" s="41">
        <v>1.1921296296296296E-3</v>
      </c>
      <c r="G24" s="41">
        <v>2.2106481481481478E-3</v>
      </c>
      <c r="H24" s="41">
        <v>2.4421296296296296E-3</v>
      </c>
      <c r="I24" s="41">
        <v>2.9976851851851848E-3</v>
      </c>
      <c r="J24" s="42">
        <f t="shared" si="0"/>
        <v>1.5324074074074073E-2</v>
      </c>
      <c r="K24" s="107">
        <f>SUM(J23:J24)</f>
        <v>3.048611111111111E-2</v>
      </c>
    </row>
    <row r="25" spans="1:11" x14ac:dyDescent="0.2">
      <c r="A25" s="39"/>
      <c r="B25" s="101"/>
      <c r="C25" s="41"/>
      <c r="D25" s="41"/>
      <c r="E25" s="41"/>
      <c r="F25" s="41"/>
      <c r="G25" s="41"/>
      <c r="H25" s="41"/>
      <c r="I25" s="41"/>
      <c r="J25" s="42"/>
      <c r="K25" s="43"/>
    </row>
    <row r="26" spans="1:11" x14ac:dyDescent="0.2">
      <c r="A26" s="39"/>
      <c r="B26" s="55"/>
      <c r="C26" s="41"/>
      <c r="D26" s="41"/>
      <c r="E26" s="41"/>
      <c r="F26" s="41"/>
      <c r="G26" s="41"/>
      <c r="H26" s="41"/>
      <c r="I26" s="41"/>
      <c r="J26" s="42"/>
      <c r="K26" s="107"/>
    </row>
    <row r="27" spans="1:11" x14ac:dyDescent="0.2">
      <c r="A27" s="39"/>
      <c r="B27" s="101"/>
      <c r="C27" s="41"/>
      <c r="D27" s="41"/>
      <c r="E27" s="41"/>
      <c r="F27" s="41"/>
      <c r="G27" s="41"/>
      <c r="H27" s="41"/>
      <c r="I27" s="41"/>
      <c r="J27" s="42"/>
      <c r="K27" s="43"/>
    </row>
    <row r="28" spans="1:11" x14ac:dyDescent="0.2">
      <c r="A28" s="39"/>
      <c r="B28" s="55"/>
      <c r="C28" s="41"/>
      <c r="D28" s="41"/>
      <c r="E28" s="41"/>
      <c r="F28" s="41"/>
      <c r="G28" s="41"/>
      <c r="H28" s="41"/>
      <c r="I28" s="41"/>
      <c r="J28" s="42"/>
      <c r="K28" s="107"/>
    </row>
    <row r="29" spans="1:11" x14ac:dyDescent="0.2">
      <c r="A29" s="39"/>
      <c r="B29" s="101"/>
      <c r="C29" s="41"/>
      <c r="D29" s="41"/>
      <c r="E29" s="41"/>
      <c r="F29" s="41"/>
      <c r="G29" s="41"/>
      <c r="H29" s="41"/>
      <c r="I29" s="41"/>
      <c r="J29" s="42"/>
      <c r="K29" s="43"/>
    </row>
    <row r="30" spans="1:11" x14ac:dyDescent="0.2">
      <c r="A30" s="39"/>
      <c r="B30" s="55"/>
      <c r="C30" s="41"/>
      <c r="D30" s="41"/>
      <c r="E30" s="41"/>
      <c r="F30" s="41"/>
      <c r="G30" s="41"/>
      <c r="H30" s="41"/>
      <c r="I30" s="41"/>
      <c r="J30" s="42"/>
      <c r="K30" s="107"/>
    </row>
    <row r="31" spans="1:11" x14ac:dyDescent="0.2">
      <c r="A31" s="39"/>
      <c r="C31" s="41"/>
      <c r="D31" s="41"/>
      <c r="E31" s="41"/>
      <c r="F31" s="41"/>
      <c r="G31" s="41"/>
      <c r="H31" s="41"/>
      <c r="I31" s="41"/>
      <c r="J31" s="42"/>
      <c r="K31" s="43"/>
    </row>
    <row r="32" spans="1:11" x14ac:dyDescent="0.2">
      <c r="A32" s="39"/>
      <c r="B32" s="55"/>
      <c r="C32" s="41"/>
      <c r="D32" s="41"/>
      <c r="E32" s="41"/>
      <c r="F32" s="41"/>
      <c r="G32" s="41"/>
      <c r="H32" s="41"/>
      <c r="I32" s="41"/>
      <c r="J32" s="42"/>
      <c r="K32" s="107"/>
    </row>
    <row r="34" spans="1:2" x14ac:dyDescent="0.2">
      <c r="A34" s="5" t="s">
        <v>321</v>
      </c>
      <c r="B34" s="1"/>
    </row>
    <row r="35" spans="1:2" x14ac:dyDescent="0.2">
      <c r="A35" s="206" t="s">
        <v>322</v>
      </c>
      <c r="B35" s="1"/>
    </row>
    <row r="36" spans="1:2" x14ac:dyDescent="0.2">
      <c r="A36" s="1" t="s">
        <v>323</v>
      </c>
      <c r="B36" s="1"/>
    </row>
    <row r="37" spans="1:2" x14ac:dyDescent="0.2">
      <c r="A37" s="1" t="s">
        <v>317</v>
      </c>
      <c r="B37" s="1"/>
    </row>
    <row r="38" spans="1:2" x14ac:dyDescent="0.2">
      <c r="A38" s="1" t="s">
        <v>313</v>
      </c>
      <c r="B38" s="1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K50"/>
  <sheetViews>
    <sheetView workbookViewId="0">
      <selection activeCell="E60" sqref="E60"/>
    </sheetView>
  </sheetViews>
  <sheetFormatPr defaultColWidth="11.42578125" defaultRowHeight="12.75" x14ac:dyDescent="0.2"/>
  <cols>
    <col min="2" max="2" width="21.140625" customWidth="1"/>
    <col min="3" max="9" width="8" customWidth="1"/>
    <col min="10" max="10" width="14.85546875" style="4" customWidth="1"/>
    <col min="11" max="11" width="15.28515625" customWidth="1"/>
  </cols>
  <sheetData>
    <row r="1" spans="1:11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</row>
    <row r="2" spans="1:11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</row>
    <row r="3" spans="1:11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</row>
    <row r="4" spans="1:11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</row>
    <row r="5" spans="1:11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</row>
    <row r="6" spans="1:1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</row>
    <row r="7" spans="1:11" x14ac:dyDescent="0.2">
      <c r="A7" s="39"/>
      <c r="B7" s="40"/>
      <c r="C7" s="41"/>
      <c r="D7" s="41"/>
      <c r="E7" s="41"/>
      <c r="F7" s="41"/>
      <c r="G7" s="41"/>
      <c r="H7" s="41"/>
      <c r="I7" s="41"/>
      <c r="J7" s="42"/>
      <c r="K7" s="43"/>
    </row>
    <row r="8" spans="1:11" x14ac:dyDescent="0.2">
      <c r="A8" s="39"/>
      <c r="B8" s="40"/>
      <c r="C8" s="41"/>
      <c r="D8" s="41"/>
      <c r="E8" s="41"/>
      <c r="F8" s="41"/>
      <c r="G8" s="41"/>
      <c r="H8" s="41"/>
      <c r="I8" s="41"/>
      <c r="J8" s="42"/>
      <c r="K8" s="43"/>
    </row>
    <row r="9" spans="1:11" x14ac:dyDescent="0.2">
      <c r="A9" s="39">
        <v>40702</v>
      </c>
      <c r="B9" s="40" t="s">
        <v>89</v>
      </c>
      <c r="C9" s="41">
        <v>2.8587962962962963E-3</v>
      </c>
      <c r="D9" s="41">
        <v>1.8287037037037037E-3</v>
      </c>
      <c r="E9" s="41">
        <v>2.1527777777777778E-3</v>
      </c>
      <c r="F9" s="41">
        <v>1.2731481481481483E-3</v>
      </c>
      <c r="G9" s="41">
        <v>2.4768518518518516E-3</v>
      </c>
      <c r="H9" s="41">
        <v>2.7893518518518519E-3</v>
      </c>
      <c r="I9" s="41">
        <v>3.3912037037037036E-3</v>
      </c>
      <c r="J9" s="42">
        <f t="shared" ref="J9:J15" si="0">SUM(C9:I9)</f>
        <v>1.6770833333333332E-2</v>
      </c>
      <c r="K9" s="43"/>
    </row>
    <row r="10" spans="1:11" x14ac:dyDescent="0.2">
      <c r="A10" s="39">
        <v>40702</v>
      </c>
      <c r="B10" s="40" t="s">
        <v>106</v>
      </c>
      <c r="C10" s="41">
        <v>3.1481481481481482E-3</v>
      </c>
      <c r="D10" s="41">
        <v>1.9328703703703704E-3</v>
      </c>
      <c r="E10" s="41">
        <v>2.2222222222222222E-3</v>
      </c>
      <c r="F10" s="41">
        <v>1.3310185185185185E-3</v>
      </c>
      <c r="G10" s="41">
        <v>2.685185185185185E-3</v>
      </c>
      <c r="H10" s="41">
        <v>2.8703703703703708E-3</v>
      </c>
      <c r="I10" s="41">
        <v>3.7731481481481483E-3</v>
      </c>
      <c r="J10" s="42">
        <f t="shared" si="0"/>
        <v>1.7962962962962962E-2</v>
      </c>
      <c r="K10" s="43"/>
    </row>
    <row r="11" spans="1:11" x14ac:dyDescent="0.2">
      <c r="A11" s="39">
        <v>40702</v>
      </c>
      <c r="B11" s="40" t="s">
        <v>114</v>
      </c>
      <c r="C11" s="41">
        <v>3.4953703703703705E-3</v>
      </c>
      <c r="D11" s="41">
        <v>2.3379629629629631E-3</v>
      </c>
      <c r="E11" s="41">
        <v>2.5694444444444445E-3</v>
      </c>
      <c r="F11" s="41">
        <v>1.7013888888888892E-3</v>
      </c>
      <c r="G11" s="41">
        <v>2.8240740740740739E-3</v>
      </c>
      <c r="H11" s="41">
        <v>3.3101851851851851E-3</v>
      </c>
      <c r="I11" s="41">
        <v>4.31712962962963E-3</v>
      </c>
      <c r="J11" s="42">
        <f t="shared" si="0"/>
        <v>2.0555555555555556E-2</v>
      </c>
      <c r="K11" s="43"/>
    </row>
    <row r="12" spans="1:11" x14ac:dyDescent="0.2">
      <c r="A12" s="39">
        <v>40702</v>
      </c>
      <c r="B12" s="40" t="s">
        <v>436</v>
      </c>
      <c r="C12" s="41">
        <v>3.3912037037037036E-3</v>
      </c>
      <c r="D12" s="41">
        <v>2.7083333333333334E-3</v>
      </c>
      <c r="E12" s="41">
        <v>2.6620370370370374E-3</v>
      </c>
      <c r="F12" s="41">
        <v>1.689814814814815E-3</v>
      </c>
      <c r="G12" s="41">
        <v>3.37962962962963E-3</v>
      </c>
      <c r="H12" s="41">
        <v>3.5416666666666665E-3</v>
      </c>
      <c r="I12" s="41">
        <v>4.9537037037037041E-3</v>
      </c>
      <c r="J12" s="42">
        <f t="shared" si="0"/>
        <v>2.2326388888888889E-2</v>
      </c>
      <c r="K12" s="43"/>
    </row>
    <row r="13" spans="1:11" x14ac:dyDescent="0.2">
      <c r="A13" s="39">
        <v>40702</v>
      </c>
      <c r="B13" s="40" t="s">
        <v>23</v>
      </c>
      <c r="C13" s="41">
        <v>3.8657407407407408E-3</v>
      </c>
      <c r="D13" s="41">
        <v>2.6041666666666665E-3</v>
      </c>
      <c r="E13" s="41">
        <v>3.2175925925925926E-3</v>
      </c>
      <c r="F13" s="41">
        <v>1.8981481481481482E-3</v>
      </c>
      <c r="G13" s="41">
        <v>3.4490740740740745E-3</v>
      </c>
      <c r="H13" s="41">
        <v>4.0162037037037033E-3</v>
      </c>
      <c r="I13" s="41">
        <v>4.9189814814814816E-3</v>
      </c>
      <c r="J13" s="42">
        <f t="shared" si="0"/>
        <v>2.3969907407407409E-2</v>
      </c>
      <c r="K13" s="43"/>
    </row>
    <row r="14" spans="1:11" x14ac:dyDescent="0.2">
      <c r="A14" s="39">
        <v>40702</v>
      </c>
      <c r="B14" s="40" t="s">
        <v>437</v>
      </c>
      <c r="C14" s="41">
        <v>4.2708333333333339E-3</v>
      </c>
      <c r="D14" s="41">
        <v>2.5462962962962961E-3</v>
      </c>
      <c r="E14" s="41">
        <v>3.2523148148148151E-3</v>
      </c>
      <c r="F14" s="41">
        <v>2.3611111111111111E-3</v>
      </c>
      <c r="G14" s="41">
        <v>3.5532407407407405E-3</v>
      </c>
      <c r="H14" s="41">
        <v>3.9930555555555561E-3</v>
      </c>
      <c r="I14" s="41">
        <v>6.2268518518518515E-3</v>
      </c>
      <c r="J14" s="42">
        <f t="shared" si="0"/>
        <v>2.6203703703703701E-2</v>
      </c>
      <c r="K14" s="43"/>
    </row>
    <row r="15" spans="1:11" x14ac:dyDescent="0.2">
      <c r="A15" s="39">
        <v>40702</v>
      </c>
      <c r="B15" s="40" t="s">
        <v>78</v>
      </c>
      <c r="C15" s="41">
        <v>5.5324074074074069E-3</v>
      </c>
      <c r="D15" s="41">
        <v>3.2986111111111111E-3</v>
      </c>
      <c r="E15" s="41">
        <v>4.1203703703703706E-3</v>
      </c>
      <c r="F15" s="41">
        <v>3.1828703703703702E-3</v>
      </c>
      <c r="G15" s="41">
        <v>4.4560185185185189E-3</v>
      </c>
      <c r="H15" s="41">
        <v>5.2893518518518515E-3</v>
      </c>
      <c r="I15" s="41">
        <v>8.5532407407407415E-3</v>
      </c>
      <c r="J15" s="42">
        <f t="shared" si="0"/>
        <v>3.4432870370370371E-2</v>
      </c>
      <c r="K15" s="43"/>
    </row>
    <row r="16" spans="1:11" x14ac:dyDescent="0.2">
      <c r="A16" s="39"/>
      <c r="B16" s="40"/>
      <c r="C16" s="41"/>
      <c r="D16" s="41"/>
      <c r="E16" s="41"/>
      <c r="F16" s="41"/>
      <c r="G16" s="41"/>
      <c r="H16" s="41"/>
      <c r="I16" s="41"/>
      <c r="J16" s="42"/>
      <c r="K16" s="43"/>
    </row>
    <row r="17" spans="1:11" x14ac:dyDescent="0.2">
      <c r="A17" s="39">
        <v>40702</v>
      </c>
      <c r="B17" s="40" t="s">
        <v>230</v>
      </c>
      <c r="C17" s="41">
        <v>2.2916666666666667E-3</v>
      </c>
      <c r="D17" s="41">
        <v>1.4467592592592594E-3</v>
      </c>
      <c r="E17" s="41">
        <v>1.7824074074074072E-3</v>
      </c>
      <c r="F17" s="41">
        <v>1.0648148148148147E-3</v>
      </c>
      <c r="G17" s="41">
        <v>1.9097222222222222E-3</v>
      </c>
      <c r="H17" s="41">
        <v>2.3842592592592591E-3</v>
      </c>
      <c r="I17" s="41">
        <v>2.8703703703703708E-3</v>
      </c>
      <c r="J17" s="42">
        <f t="shared" ref="J17:J29" si="1">SUM(C17:I17)</f>
        <v>1.375E-2</v>
      </c>
      <c r="K17" s="43"/>
    </row>
    <row r="18" spans="1:11" x14ac:dyDescent="0.2">
      <c r="A18" s="39">
        <v>40702</v>
      </c>
      <c r="B18" s="40" t="s">
        <v>199</v>
      </c>
      <c r="C18" s="41">
        <v>4.2939814814814811E-3</v>
      </c>
      <c r="D18" s="41">
        <v>2.6967592592592594E-3</v>
      </c>
      <c r="E18" s="41">
        <v>3.1597222222222222E-3</v>
      </c>
      <c r="F18" s="41">
        <v>2.0949074074074073E-3</v>
      </c>
      <c r="G18" s="41">
        <v>3.4606481481481485E-3</v>
      </c>
      <c r="H18" s="41"/>
      <c r="I18" s="41">
        <v>1.0034722222222221E-2</v>
      </c>
      <c r="J18" s="42">
        <f t="shared" si="1"/>
        <v>2.5740740740740738E-2</v>
      </c>
      <c r="K18" s="43"/>
    </row>
    <row r="19" spans="1:11" x14ac:dyDescent="0.2">
      <c r="A19" s="39">
        <v>40702</v>
      </c>
      <c r="B19" s="40" t="s">
        <v>128</v>
      </c>
      <c r="C19" s="41">
        <v>3.0555555555555557E-3</v>
      </c>
      <c r="D19" s="41">
        <v>2.4074074074074076E-3</v>
      </c>
      <c r="E19" s="41">
        <v>2.3726851851851851E-3</v>
      </c>
      <c r="F19" s="41">
        <v>1.736111111111111E-3</v>
      </c>
      <c r="G19" s="41">
        <v>2.8819444444444444E-3</v>
      </c>
      <c r="H19" s="41">
        <v>3.2986111111111111E-3</v>
      </c>
      <c r="I19" s="41">
        <v>4.6180555555555558E-3</v>
      </c>
      <c r="J19" s="42">
        <f t="shared" si="1"/>
        <v>2.0370370370370369E-2</v>
      </c>
      <c r="K19" s="43"/>
    </row>
    <row r="20" spans="1:11" x14ac:dyDescent="0.2">
      <c r="A20" s="39">
        <v>40702</v>
      </c>
      <c r="B20" s="40" t="s">
        <v>438</v>
      </c>
      <c r="C20" s="41">
        <v>3.3449074074074071E-3</v>
      </c>
      <c r="D20" s="41">
        <v>2.1180555555555553E-3</v>
      </c>
      <c r="E20" s="41">
        <v>2.673611111111111E-3</v>
      </c>
      <c r="F20" s="41">
        <v>1.5624999999999999E-3</v>
      </c>
      <c r="G20" s="41">
        <v>2.9050925925925928E-3</v>
      </c>
      <c r="H20" s="41">
        <v>3.4606481481481485E-3</v>
      </c>
      <c r="I20" s="41">
        <v>4.3287037037037035E-3</v>
      </c>
      <c r="J20" s="42">
        <f t="shared" si="1"/>
        <v>2.0393518518518519E-2</v>
      </c>
      <c r="K20" s="43"/>
    </row>
    <row r="21" spans="1:11" x14ac:dyDescent="0.2">
      <c r="A21" s="39">
        <v>40702</v>
      </c>
      <c r="B21" s="40" t="s">
        <v>439</v>
      </c>
      <c r="C21" s="41">
        <v>3.9004629629629632E-3</v>
      </c>
      <c r="D21" s="41">
        <v>2.3148148148148151E-3</v>
      </c>
      <c r="E21" s="41">
        <v>3.1597222222222222E-3</v>
      </c>
      <c r="F21" s="41">
        <v>2.3148148148148151E-3</v>
      </c>
      <c r="G21" s="41">
        <v>3.37962962962963E-3</v>
      </c>
      <c r="H21" s="41">
        <v>3.8541666666666668E-3</v>
      </c>
      <c r="I21" s="41">
        <v>4.9189814814814816E-3</v>
      </c>
      <c r="J21" s="42">
        <f t="shared" si="1"/>
        <v>2.3842592592592592E-2</v>
      </c>
      <c r="K21" s="43"/>
    </row>
    <row r="22" spans="1:11" x14ac:dyDescent="0.2">
      <c r="A22" s="39">
        <v>40702</v>
      </c>
      <c r="B22" s="40" t="s">
        <v>440</v>
      </c>
      <c r="C22" s="41">
        <v>3.9351851851851857E-3</v>
      </c>
      <c r="D22" s="41">
        <v>2.0138888888888888E-3</v>
      </c>
      <c r="E22" s="41">
        <v>3.2291666666666666E-3</v>
      </c>
      <c r="F22" s="41">
        <v>2.3148148148148151E-3</v>
      </c>
      <c r="G22" s="41">
        <v>3.3217592592592591E-3</v>
      </c>
      <c r="H22" s="41">
        <v>4.1203703703703706E-3</v>
      </c>
      <c r="I22" s="41">
        <v>5.0347222222222225E-3</v>
      </c>
      <c r="J22" s="42">
        <f t="shared" si="1"/>
        <v>2.3969907407407405E-2</v>
      </c>
      <c r="K22" s="43"/>
    </row>
    <row r="23" spans="1:11" x14ac:dyDescent="0.2">
      <c r="A23" s="39">
        <v>40702</v>
      </c>
      <c r="B23" s="40" t="s">
        <v>441</v>
      </c>
      <c r="C23" s="41">
        <v>3.5069444444444445E-3</v>
      </c>
      <c r="D23" s="41">
        <v>2.5578703703703705E-3</v>
      </c>
      <c r="E23" s="41">
        <v>3.1712962962962958E-3</v>
      </c>
      <c r="F23" s="41">
        <v>2.3263888888888887E-3</v>
      </c>
      <c r="G23" s="41">
        <v>3.3217592592592591E-3</v>
      </c>
      <c r="H23" s="41">
        <v>3.8657407407407408E-3</v>
      </c>
      <c r="I23" s="41">
        <v>5.2430555555555555E-3</v>
      </c>
      <c r="J23" s="42">
        <f t="shared" si="1"/>
        <v>2.3993055555555552E-2</v>
      </c>
      <c r="K23" s="43"/>
    </row>
    <row r="24" spans="1:11" x14ac:dyDescent="0.2">
      <c r="A24" s="39">
        <v>40702</v>
      </c>
      <c r="B24" s="40" t="s">
        <v>442</v>
      </c>
      <c r="C24" s="41">
        <v>4.9652777777777777E-3</v>
      </c>
      <c r="D24" s="41">
        <v>2.8124999999999995E-3</v>
      </c>
      <c r="E24" s="41">
        <v>3.6574074074074074E-3</v>
      </c>
      <c r="F24" s="41">
        <v>2.0601851851851853E-3</v>
      </c>
      <c r="G24" s="41">
        <v>3.9814814814814817E-3</v>
      </c>
      <c r="H24" s="41">
        <v>4.8379629629629632E-3</v>
      </c>
      <c r="I24" s="41">
        <v>7.013888888888889E-3</v>
      </c>
      <c r="J24" s="42">
        <f t="shared" si="1"/>
        <v>2.9328703703703708E-2</v>
      </c>
      <c r="K24" s="43"/>
    </row>
    <row r="25" spans="1:11" x14ac:dyDescent="0.2">
      <c r="A25" s="39">
        <v>40702</v>
      </c>
      <c r="B25" s="40" t="s">
        <v>443</v>
      </c>
      <c r="D25" s="41">
        <v>7.7083333333333335E-3</v>
      </c>
      <c r="E25" s="41">
        <v>4.6874999999999998E-3</v>
      </c>
      <c r="F25" s="41">
        <v>2.0833333333333333E-3</v>
      </c>
      <c r="G25" s="41">
        <v>5.7870370370370376E-3</v>
      </c>
      <c r="H25" s="41">
        <v>5.0810185185185186E-3</v>
      </c>
      <c r="I25" s="41">
        <v>7.789351851851852E-3</v>
      </c>
      <c r="J25" s="42">
        <f t="shared" si="1"/>
        <v>3.3136574074074075E-2</v>
      </c>
      <c r="K25" s="43"/>
    </row>
    <row r="26" spans="1:11" x14ac:dyDescent="0.2">
      <c r="A26" s="39">
        <v>40702</v>
      </c>
      <c r="B26" s="40" t="s">
        <v>444</v>
      </c>
      <c r="C26" s="41">
        <v>4.6180555555555558E-3</v>
      </c>
      <c r="D26" s="41">
        <v>3.1249999999999997E-3</v>
      </c>
      <c r="E26" s="41">
        <v>4.7685185185185183E-3</v>
      </c>
      <c r="F26" s="41">
        <v>2.0601851851851853E-3</v>
      </c>
      <c r="G26" s="41">
        <v>5.7754629629629623E-3</v>
      </c>
      <c r="H26" s="41">
        <v>5.0115740740740737E-3</v>
      </c>
      <c r="I26" s="41">
        <v>7.858796296296296E-3</v>
      </c>
      <c r="J26" s="42">
        <f t="shared" si="1"/>
        <v>3.321759259259259E-2</v>
      </c>
      <c r="K26" s="43"/>
    </row>
    <row r="27" spans="1:11" x14ac:dyDescent="0.2">
      <c r="A27" s="39">
        <v>40702</v>
      </c>
      <c r="B27" s="40" t="s">
        <v>445</v>
      </c>
      <c r="C27" s="41">
        <v>4.5601851851851853E-3</v>
      </c>
      <c r="D27" s="41">
        <v>3.472222222222222E-3</v>
      </c>
      <c r="E27" s="41">
        <v>4.409722222222222E-3</v>
      </c>
      <c r="F27" s="41">
        <v>2.2685185185185182E-3</v>
      </c>
      <c r="G27" s="41">
        <v>5.6712962962962958E-3</v>
      </c>
      <c r="H27" s="41">
        <v>5.5208333333333333E-3</v>
      </c>
      <c r="I27" s="41">
        <v>7.9861111111111122E-3</v>
      </c>
      <c r="J27" s="42">
        <f t="shared" si="1"/>
        <v>3.3888888888888892E-2</v>
      </c>
      <c r="K27" s="43"/>
    </row>
    <row r="28" spans="1:11" x14ac:dyDescent="0.2">
      <c r="A28" s="39">
        <v>40702</v>
      </c>
      <c r="B28" s="40" t="s">
        <v>446</v>
      </c>
      <c r="C28" s="41">
        <v>6.3657407407407404E-3</v>
      </c>
      <c r="D28" s="41">
        <v>3.1828703703703702E-3</v>
      </c>
      <c r="E28" s="41">
        <v>5.347222222222222E-3</v>
      </c>
      <c r="G28" s="41">
        <v>5.9143518518518521E-3</v>
      </c>
      <c r="H28" s="41">
        <v>7.6736111111111111E-3</v>
      </c>
      <c r="I28" s="41">
        <v>1.0636574074074074E-2</v>
      </c>
      <c r="J28" s="42">
        <f t="shared" si="1"/>
        <v>3.9120370370370368E-2</v>
      </c>
      <c r="K28" s="43"/>
    </row>
    <row r="29" spans="1:11" x14ac:dyDescent="0.2">
      <c r="A29" s="39">
        <v>40702</v>
      </c>
      <c r="B29" s="40" t="s">
        <v>447</v>
      </c>
      <c r="C29" s="41">
        <v>7.3958333333333341E-3</v>
      </c>
      <c r="D29" s="41">
        <v>3.9583333333333337E-3</v>
      </c>
      <c r="E29" s="41">
        <v>5.0925925925925921E-3</v>
      </c>
      <c r="F29" s="41">
        <v>3.8425925925925923E-3</v>
      </c>
      <c r="G29" s="41">
        <v>5.3819444444444453E-3</v>
      </c>
      <c r="H29" s="41">
        <v>6.8865740740740736E-3</v>
      </c>
      <c r="I29" s="41">
        <v>1.0972222222222223E-2</v>
      </c>
      <c r="J29" s="310">
        <f t="shared" si="1"/>
        <v>4.3530092592592599E-2</v>
      </c>
      <c r="K29" s="43"/>
    </row>
    <row r="30" spans="1:11" x14ac:dyDescent="0.2">
      <c r="A30" s="39"/>
      <c r="B30" s="40"/>
      <c r="C30" s="41"/>
      <c r="D30" s="41"/>
      <c r="E30" s="41"/>
      <c r="F30" s="41"/>
      <c r="G30" s="41"/>
      <c r="H30" s="41"/>
      <c r="I30" s="41"/>
      <c r="J30" s="42"/>
      <c r="K30" s="43"/>
    </row>
    <row r="31" spans="1:11" x14ac:dyDescent="0.2">
      <c r="A31" s="39">
        <v>40702</v>
      </c>
      <c r="B31" s="40" t="s">
        <v>138</v>
      </c>
      <c r="C31" s="41">
        <v>2.5115740740740741E-3</v>
      </c>
      <c r="D31" s="41">
        <v>1.6782407407407406E-3</v>
      </c>
      <c r="E31" s="41">
        <v>1.8865740740740742E-3</v>
      </c>
      <c r="F31" s="41">
        <v>1.1921296296296296E-3</v>
      </c>
      <c r="G31" s="41">
        <v>2.1990740740740742E-3</v>
      </c>
      <c r="H31" s="41">
        <v>2.4537037037037036E-3</v>
      </c>
      <c r="I31" s="41">
        <v>3.2407407407407406E-3</v>
      </c>
      <c r="J31" s="42">
        <f t="shared" ref="J31:J36" si="2">SUM(C31:I31)</f>
        <v>1.5162037037037038E-2</v>
      </c>
      <c r="K31" s="43"/>
    </row>
    <row r="32" spans="1:11" x14ac:dyDescent="0.2">
      <c r="A32" s="39"/>
      <c r="B32" s="55"/>
      <c r="C32" s="41">
        <v>2.7083333333333334E-3</v>
      </c>
      <c r="D32" s="41">
        <v>1.736111111111111E-3</v>
      </c>
      <c r="E32" s="41">
        <v>1.8865740740740742E-3</v>
      </c>
      <c r="F32" s="41">
        <v>1.2152777777777778E-3</v>
      </c>
      <c r="G32" s="41">
        <v>2.2800925925925927E-3</v>
      </c>
      <c r="H32" s="41">
        <v>2.4305555555555556E-3</v>
      </c>
      <c r="I32" s="41">
        <v>3.2175925925925926E-3</v>
      </c>
      <c r="J32" s="42">
        <f t="shared" si="2"/>
        <v>1.5474537037037038E-2</v>
      </c>
      <c r="K32" s="107">
        <f>SUM(J31:J32)</f>
        <v>3.0636574074074076E-2</v>
      </c>
    </row>
    <row r="33" spans="1:11" x14ac:dyDescent="0.2">
      <c r="A33" s="39">
        <v>40702</v>
      </c>
      <c r="B33" s="101" t="s">
        <v>243</v>
      </c>
      <c r="C33" s="41">
        <v>2.615740740740741E-3</v>
      </c>
      <c r="D33" s="41">
        <v>1.8518518518518517E-3</v>
      </c>
      <c r="E33" s="41">
        <v>1.8981481481481482E-3</v>
      </c>
      <c r="F33" s="41">
        <v>1.0532407407407407E-3</v>
      </c>
      <c r="G33" s="41">
        <v>2.5462962962962961E-3</v>
      </c>
      <c r="H33" s="41">
        <v>2.5115740740740741E-3</v>
      </c>
      <c r="I33" s="41">
        <v>3.2638888888888891E-3</v>
      </c>
      <c r="J33" s="42">
        <f t="shared" si="2"/>
        <v>1.5740740740740743E-2</v>
      </c>
      <c r="K33" s="43"/>
    </row>
    <row r="34" spans="1:11" x14ac:dyDescent="0.2">
      <c r="A34" s="39"/>
      <c r="B34" s="55"/>
      <c r="C34" s="41">
        <v>2.8356481481481479E-3</v>
      </c>
      <c r="D34" s="41">
        <v>2.0717592592592593E-3</v>
      </c>
      <c r="E34" s="41">
        <v>1.9675925925925928E-3</v>
      </c>
      <c r="F34" s="41">
        <v>1.1111111111111111E-3</v>
      </c>
      <c r="G34" s="41">
        <v>2.5115740740740741E-3</v>
      </c>
      <c r="H34" s="41">
        <v>2.5462962962962961E-3</v>
      </c>
      <c r="I34" s="41">
        <v>3.2523148148148151E-3</v>
      </c>
      <c r="J34" s="42">
        <f t="shared" si="2"/>
        <v>1.6296296296296295E-2</v>
      </c>
      <c r="K34" s="107">
        <f>SUM(J33:J34)</f>
        <v>3.2037037037037037E-2</v>
      </c>
    </row>
    <row r="35" spans="1:11" x14ac:dyDescent="0.2">
      <c r="A35" s="39"/>
      <c r="B35" s="101"/>
      <c r="C35" s="41"/>
      <c r="D35" s="41"/>
      <c r="E35" s="41"/>
      <c r="F35" s="41"/>
      <c r="G35" s="41"/>
      <c r="H35" s="41"/>
      <c r="I35" s="41"/>
      <c r="J35" s="42">
        <f t="shared" si="2"/>
        <v>0</v>
      </c>
      <c r="K35" s="43"/>
    </row>
    <row r="36" spans="1:11" x14ac:dyDescent="0.2">
      <c r="A36" s="39"/>
      <c r="B36" s="55"/>
      <c r="C36" s="41"/>
      <c r="D36" s="41"/>
      <c r="E36" s="41"/>
      <c r="F36" s="41"/>
      <c r="G36" s="41"/>
      <c r="H36" s="41"/>
      <c r="I36" s="41"/>
      <c r="J36" s="42">
        <f t="shared" si="2"/>
        <v>0</v>
      </c>
      <c r="K36" s="107">
        <f>SUM(J35:J36)</f>
        <v>0</v>
      </c>
    </row>
    <row r="37" spans="1:11" x14ac:dyDescent="0.2">
      <c r="A37" s="39"/>
      <c r="B37" s="101"/>
      <c r="C37" s="41"/>
      <c r="D37" s="41"/>
      <c r="E37" s="41"/>
      <c r="F37" s="41"/>
      <c r="G37" s="41"/>
      <c r="H37" s="41"/>
      <c r="I37" s="41"/>
      <c r="J37" s="42"/>
      <c r="K37" s="43"/>
    </row>
    <row r="38" spans="1:11" x14ac:dyDescent="0.2">
      <c r="A38" s="39"/>
      <c r="B38" s="55"/>
      <c r="C38" s="41"/>
      <c r="D38" s="41"/>
      <c r="E38" s="41"/>
      <c r="F38" s="41"/>
      <c r="G38" s="41"/>
      <c r="H38" s="41"/>
      <c r="I38" s="41"/>
      <c r="J38" s="42"/>
      <c r="K38" s="107"/>
    </row>
    <row r="39" spans="1:11" x14ac:dyDescent="0.2">
      <c r="A39" s="39"/>
      <c r="B39" s="101"/>
      <c r="C39" s="41"/>
      <c r="D39" s="41"/>
      <c r="E39" s="41"/>
      <c r="F39" s="41"/>
      <c r="G39" s="41"/>
      <c r="H39" s="41"/>
      <c r="I39" s="41"/>
      <c r="J39" s="42"/>
      <c r="K39" s="43"/>
    </row>
    <row r="40" spans="1:11" x14ac:dyDescent="0.2">
      <c r="A40" s="39"/>
      <c r="B40" s="55"/>
      <c r="C40" s="41"/>
      <c r="D40" s="41"/>
      <c r="E40" s="41"/>
      <c r="F40" s="41"/>
      <c r="G40" s="41"/>
      <c r="H40" s="41"/>
      <c r="I40" s="41"/>
      <c r="J40" s="42"/>
      <c r="K40" s="107"/>
    </row>
    <row r="41" spans="1:11" x14ac:dyDescent="0.2">
      <c r="A41" s="39"/>
      <c r="B41" s="101"/>
      <c r="C41" s="41"/>
      <c r="D41" s="41"/>
      <c r="E41" s="41"/>
      <c r="F41" s="41"/>
      <c r="G41" s="41"/>
      <c r="H41" s="41"/>
      <c r="I41" s="41"/>
      <c r="J41" s="42"/>
      <c r="K41" s="43"/>
    </row>
    <row r="42" spans="1:11" x14ac:dyDescent="0.2">
      <c r="A42" s="39"/>
      <c r="B42" s="55"/>
      <c r="C42" s="41"/>
      <c r="D42" s="41"/>
      <c r="E42" s="41"/>
      <c r="F42" s="41"/>
      <c r="G42" s="41"/>
      <c r="H42" s="41"/>
      <c r="I42" s="41"/>
      <c r="J42" s="42"/>
      <c r="K42" s="107"/>
    </row>
    <row r="43" spans="1:11" x14ac:dyDescent="0.2">
      <c r="A43" s="39"/>
      <c r="C43" s="41"/>
      <c r="D43" s="41"/>
      <c r="E43" s="41"/>
      <c r="F43" s="41"/>
      <c r="G43" s="41"/>
      <c r="H43" s="41"/>
      <c r="I43" s="41"/>
      <c r="J43" s="42"/>
      <c r="K43" s="43"/>
    </row>
    <row r="44" spans="1:11" x14ac:dyDescent="0.2">
      <c r="A44" s="39"/>
      <c r="B44" s="55"/>
      <c r="C44" s="41"/>
      <c r="D44" s="41"/>
      <c r="E44" s="41"/>
      <c r="F44" s="41"/>
      <c r="G44" s="41"/>
      <c r="H44" s="41"/>
      <c r="I44" s="41"/>
      <c r="J44" s="42"/>
      <c r="K44" s="107"/>
    </row>
    <row r="46" spans="1:11" x14ac:dyDescent="0.2">
      <c r="A46" s="5" t="s">
        <v>318</v>
      </c>
      <c r="B46" s="1"/>
    </row>
    <row r="47" spans="1:11" x14ac:dyDescent="0.2">
      <c r="A47" s="206" t="s">
        <v>319</v>
      </c>
      <c r="B47" s="1"/>
    </row>
    <row r="48" spans="1:11" x14ac:dyDescent="0.2">
      <c r="A48" s="1" t="s">
        <v>320</v>
      </c>
      <c r="B48" s="1"/>
    </row>
    <row r="49" spans="1:2" x14ac:dyDescent="0.2">
      <c r="A49" s="1" t="s">
        <v>317</v>
      </c>
      <c r="B49" s="1"/>
    </row>
    <row r="50" spans="1:2" x14ac:dyDescent="0.2">
      <c r="A50" s="1" t="s">
        <v>313</v>
      </c>
      <c r="B50" s="1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K36"/>
  <sheetViews>
    <sheetView workbookViewId="0">
      <selection activeCell="O23" sqref="O23"/>
    </sheetView>
  </sheetViews>
  <sheetFormatPr defaultColWidth="11.42578125" defaultRowHeight="12.75" x14ac:dyDescent="0.2"/>
  <cols>
    <col min="2" max="2" width="21.140625" customWidth="1"/>
    <col min="3" max="9" width="9.28515625" customWidth="1"/>
    <col min="10" max="10" width="9.28515625" style="4" customWidth="1"/>
    <col min="11" max="11" width="9.28515625" customWidth="1"/>
  </cols>
  <sheetData>
    <row r="1" spans="1:11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</row>
    <row r="2" spans="1:11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</row>
    <row r="3" spans="1:11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</row>
    <row r="4" spans="1:11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</row>
    <row r="5" spans="1:11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</row>
    <row r="6" spans="1:1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</row>
    <row r="7" spans="1:11" x14ac:dyDescent="0.2">
      <c r="A7" s="39"/>
      <c r="B7" s="40"/>
      <c r="C7" s="41"/>
      <c r="D7" s="41"/>
      <c r="E7" s="41"/>
      <c r="F7" s="41"/>
      <c r="G7" s="41"/>
      <c r="H7" s="41"/>
      <c r="I7" s="41"/>
      <c r="J7" s="42"/>
      <c r="K7" s="43"/>
    </row>
    <row r="8" spans="1:11" x14ac:dyDescent="0.2">
      <c r="A8" s="39">
        <v>40806</v>
      </c>
      <c r="B8" s="40" t="s">
        <v>66</v>
      </c>
      <c r="C8" s="41">
        <v>2.6967592592592594E-3</v>
      </c>
      <c r="D8" s="41">
        <v>2.2453703703703702E-3</v>
      </c>
      <c r="E8" s="41">
        <v>1.9791666666666668E-3</v>
      </c>
      <c r="F8" s="41">
        <v>1.1921296296296296E-3</v>
      </c>
      <c r="G8" s="41">
        <v>2.3495370370370371E-3</v>
      </c>
      <c r="H8" s="41">
        <v>2.6967592592592594E-3</v>
      </c>
      <c r="I8" s="41">
        <v>3.4953703703703705E-3</v>
      </c>
      <c r="J8" s="42">
        <f>SUM(C8:I8)</f>
        <v>1.6655092592592593E-2</v>
      </c>
      <c r="K8" s="43"/>
    </row>
    <row r="9" spans="1:11" x14ac:dyDescent="0.2">
      <c r="A9" s="39">
        <v>40806</v>
      </c>
      <c r="B9" s="40" t="s">
        <v>89</v>
      </c>
      <c r="C9" s="41">
        <v>3.0208333333333333E-3</v>
      </c>
      <c r="D9" s="41">
        <v>2.1759259259259258E-3</v>
      </c>
      <c r="E9" s="41">
        <v>2.1412037037037038E-3</v>
      </c>
      <c r="F9" s="41">
        <v>1.2384259259259258E-3</v>
      </c>
      <c r="G9" s="41">
        <v>2.5000000000000001E-3</v>
      </c>
      <c r="H9" s="41">
        <v>2.8472222222222219E-3</v>
      </c>
      <c r="I9" s="41">
        <v>3.483796296296296E-3</v>
      </c>
      <c r="J9" s="42">
        <f>SUM(C9:I9)</f>
        <v>1.7407407407407406E-2</v>
      </c>
      <c r="K9" s="43"/>
    </row>
    <row r="10" spans="1:11" x14ac:dyDescent="0.2">
      <c r="A10" s="39">
        <v>40806</v>
      </c>
      <c r="B10" s="40" t="s">
        <v>114</v>
      </c>
      <c r="C10" s="41"/>
      <c r="D10" s="41"/>
      <c r="E10" s="41"/>
      <c r="F10" s="41"/>
      <c r="G10" s="41"/>
      <c r="H10" s="41"/>
      <c r="I10" s="41"/>
      <c r="J10" s="42">
        <v>2.1354166666666664E-2</v>
      </c>
      <c r="K10" s="43"/>
    </row>
    <row r="11" spans="1:11" x14ac:dyDescent="0.2">
      <c r="A11" s="39">
        <v>40806</v>
      </c>
      <c r="B11" s="40" t="s">
        <v>95</v>
      </c>
      <c r="C11" s="41" t="s">
        <v>448</v>
      </c>
      <c r="D11" s="41"/>
      <c r="E11" s="41"/>
      <c r="F11" s="41"/>
      <c r="G11" s="41"/>
      <c r="H11" s="41"/>
      <c r="I11" s="41"/>
      <c r="J11" s="42"/>
      <c r="K11" s="43"/>
    </row>
    <row r="12" spans="1:11" x14ac:dyDescent="0.2">
      <c r="A12" s="39"/>
      <c r="B12" s="40"/>
      <c r="C12" s="41"/>
      <c r="D12" s="41"/>
      <c r="E12" s="41"/>
      <c r="F12" s="41"/>
      <c r="G12" s="41"/>
      <c r="H12" s="41"/>
      <c r="I12" s="41"/>
      <c r="J12" s="42"/>
      <c r="K12" s="43"/>
    </row>
    <row r="13" spans="1:11" x14ac:dyDescent="0.2">
      <c r="A13" s="39"/>
      <c r="B13" s="40"/>
      <c r="C13" s="41"/>
      <c r="D13" s="41"/>
      <c r="E13" s="41"/>
      <c r="F13" s="41"/>
      <c r="G13" s="41"/>
      <c r="H13" s="41"/>
      <c r="I13" s="41"/>
      <c r="J13" s="42"/>
      <c r="K13" s="43"/>
    </row>
    <row r="14" spans="1:11" x14ac:dyDescent="0.2">
      <c r="A14" s="39">
        <v>40806</v>
      </c>
      <c r="B14" s="40" t="s">
        <v>186</v>
      </c>
      <c r="C14" s="41">
        <v>2.7430555555555559E-3</v>
      </c>
      <c r="D14" s="41">
        <v>2.0138888888888888E-3</v>
      </c>
      <c r="E14" s="41">
        <v>2.2800925925925927E-3</v>
      </c>
      <c r="F14" s="41">
        <v>1.2384259259259258E-3</v>
      </c>
      <c r="G14" s="41">
        <v>2.5000000000000001E-3</v>
      </c>
      <c r="H14" s="41">
        <v>3.0208333333333333E-3</v>
      </c>
      <c r="I14" s="41">
        <v>3.5532407407407405E-3</v>
      </c>
      <c r="J14" s="42">
        <f>SUM(C14:I14)</f>
        <v>1.7349537037037038E-2</v>
      </c>
      <c r="K14" s="43"/>
    </row>
    <row r="15" spans="1:11" x14ac:dyDescent="0.2">
      <c r="A15" s="39">
        <v>40806</v>
      </c>
      <c r="B15" s="40" t="s">
        <v>248</v>
      </c>
      <c r="C15" s="41">
        <v>3.2870370370370367E-3</v>
      </c>
      <c r="D15" s="41">
        <v>2.4768518518518516E-3</v>
      </c>
      <c r="E15" s="41">
        <v>2.3148148148148151E-3</v>
      </c>
      <c r="F15" s="41">
        <v>1.6319444444444445E-3</v>
      </c>
      <c r="G15" s="41">
        <v>2.7430555555555559E-3</v>
      </c>
      <c r="H15" s="41">
        <v>3.2638888888888891E-3</v>
      </c>
      <c r="I15" s="41">
        <v>4.4791666666666669E-3</v>
      </c>
      <c r="J15" s="42">
        <f>SUM(C15:I15)</f>
        <v>2.0196759259259258E-2</v>
      </c>
      <c r="K15" s="43"/>
    </row>
    <row r="16" spans="1:11" x14ac:dyDescent="0.2">
      <c r="A16" s="39"/>
      <c r="B16" s="40"/>
      <c r="C16" s="41"/>
      <c r="D16" s="41"/>
      <c r="E16" s="41"/>
      <c r="F16" s="41"/>
      <c r="G16" s="41"/>
      <c r="H16" s="41"/>
      <c r="I16" s="41"/>
      <c r="J16" s="42"/>
      <c r="K16" s="43"/>
    </row>
    <row r="17" spans="1:11" x14ac:dyDescent="0.2">
      <c r="A17" s="39">
        <v>40806</v>
      </c>
      <c r="B17" s="40" t="s">
        <v>194</v>
      </c>
      <c r="C17" s="41">
        <v>2.3726851851851851E-3</v>
      </c>
      <c r="D17" s="41">
        <v>1.6782407407407406E-3</v>
      </c>
      <c r="E17" s="41">
        <v>1.736111111111111E-3</v>
      </c>
      <c r="F17" s="41">
        <v>9.6064814814814808E-4</v>
      </c>
      <c r="G17" s="41">
        <v>1.8634259259259261E-3</v>
      </c>
      <c r="H17" s="41">
        <v>2.2685185185185182E-3</v>
      </c>
      <c r="I17" s="41">
        <v>2.8472222222222219E-3</v>
      </c>
      <c r="J17" s="42">
        <f t="shared" ref="J17:J24" si="0">SUM(C17:I17)</f>
        <v>1.3726851851851851E-2</v>
      </c>
      <c r="K17" s="43"/>
    </row>
    <row r="18" spans="1:11" x14ac:dyDescent="0.2">
      <c r="A18" s="39"/>
      <c r="B18" s="55"/>
      <c r="C18" s="41">
        <v>2.5810185185185185E-3</v>
      </c>
      <c r="D18" s="41">
        <v>1.9328703703703704E-3</v>
      </c>
      <c r="E18" s="41">
        <v>1.7708333333333332E-3</v>
      </c>
      <c r="F18" s="41">
        <v>9.9537037037037042E-4</v>
      </c>
      <c r="G18" s="41">
        <v>2.0023148148148148E-3</v>
      </c>
      <c r="H18" s="41">
        <v>2.2800925925925927E-3</v>
      </c>
      <c r="I18" s="41">
        <v>2.8124999999999995E-3</v>
      </c>
      <c r="J18" s="42">
        <f t="shared" si="0"/>
        <v>1.4374999999999999E-2</v>
      </c>
      <c r="K18" s="107">
        <f>SUM(J17:J18)</f>
        <v>2.810185185185185E-2</v>
      </c>
    </row>
    <row r="19" spans="1:11" x14ac:dyDescent="0.2">
      <c r="A19" s="39">
        <v>40806</v>
      </c>
      <c r="B19" s="101" t="s">
        <v>240</v>
      </c>
      <c r="C19" s="41">
        <v>2.4537037037037036E-3</v>
      </c>
      <c r="D19" s="41">
        <v>1.7939814814814815E-3</v>
      </c>
      <c r="E19" s="41">
        <v>1.7476851851851852E-3</v>
      </c>
      <c r="F19" s="41">
        <v>1.25E-3</v>
      </c>
      <c r="G19" s="41">
        <v>1.9791666666666668E-3</v>
      </c>
      <c r="H19" s="41">
        <v>2.3379629629629631E-3</v>
      </c>
      <c r="I19" s="41">
        <v>3.2407407407407406E-3</v>
      </c>
      <c r="J19" s="42">
        <f t="shared" si="0"/>
        <v>1.4803240740740742E-2</v>
      </c>
      <c r="K19" s="43"/>
    </row>
    <row r="20" spans="1:11" x14ac:dyDescent="0.2">
      <c r="A20" s="39"/>
      <c r="B20" s="55"/>
      <c r="C20" s="41">
        <v>2.627314814814815E-3</v>
      </c>
      <c r="D20" s="41">
        <v>1.8865740740740742E-3</v>
      </c>
      <c r="E20" s="41">
        <v>1.8287037037037037E-3</v>
      </c>
      <c r="F20" s="41">
        <v>1.2268518518518518E-3</v>
      </c>
      <c r="G20" s="41">
        <v>2.2106481481481478E-3</v>
      </c>
      <c r="H20" s="41">
        <v>2.4189814814814816E-3</v>
      </c>
      <c r="I20" s="41">
        <v>3.3449074074074071E-3</v>
      </c>
      <c r="J20" s="42">
        <f t="shared" si="0"/>
        <v>1.5543981481481482E-2</v>
      </c>
      <c r="K20" s="107">
        <f>SUM(J19:J20)</f>
        <v>3.0347222222222223E-2</v>
      </c>
    </row>
    <row r="21" spans="1:11" x14ac:dyDescent="0.2">
      <c r="A21" s="39">
        <v>40806</v>
      </c>
      <c r="B21" s="101" t="s">
        <v>182</v>
      </c>
      <c r="C21" s="41">
        <v>2.4305555555555556E-3</v>
      </c>
      <c r="D21" s="41">
        <v>1.7476851851851852E-3</v>
      </c>
      <c r="E21" s="41">
        <v>1.7476851851851852E-3</v>
      </c>
      <c r="F21" s="41">
        <v>1.1689814814814816E-3</v>
      </c>
      <c r="G21" s="41">
        <v>2.1064814814814813E-3</v>
      </c>
      <c r="H21" s="41">
        <v>2.3263888888888887E-3</v>
      </c>
      <c r="I21" s="41">
        <v>3.2986111111111111E-3</v>
      </c>
      <c r="J21" s="42">
        <f t="shared" si="0"/>
        <v>1.4826388888888889E-2</v>
      </c>
      <c r="K21" s="43"/>
    </row>
    <row r="22" spans="1:11" x14ac:dyDescent="0.2">
      <c r="A22" s="39"/>
      <c r="B22" s="55"/>
      <c r="C22" s="41">
        <v>2.5810185185185185E-3</v>
      </c>
      <c r="D22" s="41">
        <v>2.0486111111111113E-3</v>
      </c>
      <c r="E22" s="41">
        <v>1.8171296296296297E-3</v>
      </c>
      <c r="F22" s="41">
        <v>1.2037037037037038E-3</v>
      </c>
      <c r="G22" s="41">
        <v>2.1990740740740742E-3</v>
      </c>
      <c r="H22" s="41">
        <v>2.3611111111111111E-3</v>
      </c>
      <c r="I22" s="41">
        <v>3.3449074074074071E-3</v>
      </c>
      <c r="J22" s="42">
        <f t="shared" si="0"/>
        <v>1.5555555555555555E-2</v>
      </c>
      <c r="K22" s="107">
        <f>SUM(J21:J22)</f>
        <v>3.0381944444444444E-2</v>
      </c>
    </row>
    <row r="23" spans="1:11" x14ac:dyDescent="0.2">
      <c r="A23" s="39">
        <v>40806</v>
      </c>
      <c r="B23" s="101" t="s">
        <v>255</v>
      </c>
      <c r="C23" s="41">
        <v>2.5925925925925925E-3</v>
      </c>
      <c r="D23" s="41">
        <v>1.8981481481481482E-3</v>
      </c>
      <c r="E23" s="41">
        <v>1.8981481481481482E-3</v>
      </c>
      <c r="F23" s="41">
        <v>1.2152777777777778E-3</v>
      </c>
      <c r="G23" s="41">
        <v>2.1180555555555553E-3</v>
      </c>
      <c r="H23" s="41">
        <v>2.5347222222222221E-3</v>
      </c>
      <c r="I23" s="41">
        <v>3.3680555555555551E-3</v>
      </c>
      <c r="J23" s="42">
        <f t="shared" si="0"/>
        <v>1.5625E-2</v>
      </c>
      <c r="K23" s="43"/>
    </row>
    <row r="24" spans="1:11" x14ac:dyDescent="0.2">
      <c r="A24" s="39"/>
      <c r="B24" s="55"/>
      <c r="C24" s="41">
        <v>2.8935185185185188E-3</v>
      </c>
      <c r="D24" s="41">
        <v>2.1643518518518518E-3</v>
      </c>
      <c r="E24" s="41">
        <v>2.0023148148148148E-3</v>
      </c>
      <c r="F24" s="41">
        <v>1.2847222222222223E-3</v>
      </c>
      <c r="G24" s="41">
        <v>2.2569444444444447E-3</v>
      </c>
      <c r="H24" s="41">
        <v>2.6388888888888885E-3</v>
      </c>
      <c r="I24" s="41">
        <v>3.483796296296296E-3</v>
      </c>
      <c r="J24" s="42">
        <f t="shared" si="0"/>
        <v>1.6724537037037038E-2</v>
      </c>
      <c r="K24" s="107">
        <f>SUM(J23:J24)</f>
        <v>3.2349537037037038E-2</v>
      </c>
    </row>
    <row r="25" spans="1:11" x14ac:dyDescent="0.2">
      <c r="A25" s="39"/>
      <c r="B25" s="101"/>
      <c r="C25" s="41"/>
      <c r="D25" s="41"/>
      <c r="E25" s="41"/>
      <c r="F25" s="41"/>
      <c r="G25" s="41"/>
      <c r="H25" s="41"/>
      <c r="I25" s="41"/>
      <c r="J25" s="42"/>
      <c r="K25" s="43"/>
    </row>
    <row r="26" spans="1:11" x14ac:dyDescent="0.2">
      <c r="A26" s="39"/>
      <c r="B26" s="55"/>
      <c r="C26" s="41"/>
      <c r="D26" s="41"/>
      <c r="E26" s="41"/>
      <c r="F26" s="41"/>
      <c r="G26" s="41"/>
      <c r="H26" s="41"/>
      <c r="I26" s="41"/>
      <c r="J26" s="42"/>
      <c r="K26" s="107"/>
    </row>
    <row r="27" spans="1:11" x14ac:dyDescent="0.2">
      <c r="A27" s="39"/>
      <c r="B27" s="101"/>
      <c r="C27" s="41"/>
      <c r="D27" s="41"/>
      <c r="E27" s="41"/>
      <c r="F27" s="41"/>
      <c r="G27" s="41"/>
      <c r="H27" s="41"/>
      <c r="I27" s="41"/>
      <c r="J27" s="42"/>
      <c r="K27" s="43"/>
    </row>
    <row r="28" spans="1:11" x14ac:dyDescent="0.2">
      <c r="A28" s="39"/>
      <c r="B28" s="55"/>
      <c r="C28" s="41"/>
      <c r="D28" s="41"/>
      <c r="E28" s="41"/>
      <c r="F28" s="41"/>
      <c r="G28" s="41"/>
      <c r="H28" s="41"/>
      <c r="I28" s="41"/>
      <c r="J28" s="42"/>
      <c r="K28" s="107"/>
    </row>
    <row r="29" spans="1:11" x14ac:dyDescent="0.2">
      <c r="A29" s="39"/>
      <c r="C29" s="41"/>
      <c r="D29" s="41"/>
      <c r="E29" s="41"/>
      <c r="F29" s="41"/>
      <c r="G29" s="41"/>
      <c r="H29" s="41"/>
      <c r="I29" s="41"/>
      <c r="J29" s="42"/>
      <c r="K29" s="43"/>
    </row>
    <row r="30" spans="1:11" x14ac:dyDescent="0.2">
      <c r="A30" s="39"/>
      <c r="B30" s="55"/>
      <c r="C30" s="41"/>
      <c r="D30" s="41"/>
      <c r="E30" s="41"/>
      <c r="F30" s="41"/>
      <c r="G30" s="41"/>
      <c r="H30" s="41"/>
      <c r="I30" s="41"/>
      <c r="J30" s="42"/>
      <c r="K30" s="107"/>
    </row>
    <row r="32" spans="1:11" x14ac:dyDescent="0.2">
      <c r="A32" s="5" t="s">
        <v>314</v>
      </c>
      <c r="B32" s="1"/>
    </row>
    <row r="33" spans="1:2" x14ac:dyDescent="0.2">
      <c r="A33" s="206" t="s">
        <v>449</v>
      </c>
      <c r="B33" s="1"/>
    </row>
    <row r="34" spans="1:2" x14ac:dyDescent="0.2">
      <c r="A34" s="1" t="s">
        <v>316</v>
      </c>
      <c r="B34" s="1"/>
    </row>
    <row r="35" spans="1:2" x14ac:dyDescent="0.2">
      <c r="A35" s="1" t="s">
        <v>317</v>
      </c>
      <c r="B35" s="1"/>
    </row>
    <row r="36" spans="1:2" x14ac:dyDescent="0.2">
      <c r="A36" s="1" t="s">
        <v>313</v>
      </c>
      <c r="B36" s="1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M48"/>
  <sheetViews>
    <sheetView workbookViewId="0">
      <pane ySplit="5" topLeftCell="A6" activePane="bottomLeft" state="frozen"/>
      <selection pane="bottomLeft" activeCell="N25" sqref="N25"/>
    </sheetView>
  </sheetViews>
  <sheetFormatPr defaultColWidth="11.42578125" defaultRowHeight="12.75" x14ac:dyDescent="0.2"/>
  <cols>
    <col min="2" max="2" width="21.140625" customWidth="1"/>
    <col min="3" max="9" width="8.140625" customWidth="1"/>
    <col min="10" max="10" width="14.85546875" style="4" customWidth="1"/>
    <col min="11" max="11" width="15.28515625" customWidth="1"/>
    <col min="13" max="13" width="17.28515625" customWidth="1"/>
  </cols>
  <sheetData>
    <row r="1" spans="1:11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</row>
    <row r="2" spans="1:11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</row>
    <row r="3" spans="1:11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v>7160</v>
      </c>
    </row>
    <row r="4" spans="1:11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v>350</v>
      </c>
    </row>
    <row r="5" spans="1:11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</row>
    <row r="6" spans="1:11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</row>
    <row r="7" spans="1:11" x14ac:dyDescent="0.2">
      <c r="A7" s="39"/>
      <c r="B7" s="40"/>
      <c r="C7" s="41"/>
      <c r="D7" s="41"/>
      <c r="E7" s="41"/>
      <c r="F7" s="41"/>
      <c r="G7" s="41"/>
      <c r="H7" s="41"/>
      <c r="I7" s="41"/>
      <c r="J7" s="42"/>
      <c r="K7" s="43"/>
    </row>
    <row r="8" spans="1:11" x14ac:dyDescent="0.2">
      <c r="A8" s="39">
        <v>41807</v>
      </c>
      <c r="B8" s="40" t="s">
        <v>80</v>
      </c>
      <c r="C8" s="41">
        <v>2.7083333333333334E-3</v>
      </c>
      <c r="D8" s="41">
        <v>1.5856481481481479E-3</v>
      </c>
      <c r="E8" s="41">
        <v>1.9560185185185184E-3</v>
      </c>
      <c r="F8" s="41">
        <v>1.3194444444444443E-3</v>
      </c>
      <c r="G8" s="41">
        <v>2.4768518518518516E-3</v>
      </c>
      <c r="H8" s="41">
        <v>2.5578703703703705E-3</v>
      </c>
      <c r="I8" s="41">
        <v>3.4953703703703705E-3</v>
      </c>
      <c r="J8" s="42">
        <f>SUM(C8:I8)</f>
        <v>1.6099537037037037E-2</v>
      </c>
      <c r="K8" s="43"/>
    </row>
    <row r="9" spans="1:11" ht="25.5" x14ac:dyDescent="0.2">
      <c r="A9" s="39">
        <v>41807</v>
      </c>
      <c r="B9" s="40" t="s">
        <v>47</v>
      </c>
      <c r="C9" s="41">
        <v>4.0393518518518521E-3</v>
      </c>
      <c r="D9" s="41">
        <v>2.1759259259259258E-3</v>
      </c>
      <c r="E9" s="41">
        <v>2.7546296296296294E-3</v>
      </c>
      <c r="F9" s="41">
        <v>1.712962962962963E-3</v>
      </c>
      <c r="G9" s="41">
        <v>3.3449074074074071E-3</v>
      </c>
      <c r="H9" s="41">
        <v>3.3449074074074071E-3</v>
      </c>
      <c r="I9" s="41">
        <v>4.7453703703703703E-3</v>
      </c>
      <c r="J9" s="42">
        <f>SUM(C9:I9)</f>
        <v>2.2118055555555557E-2</v>
      </c>
      <c r="K9" s="43"/>
    </row>
    <row r="10" spans="1:11" x14ac:dyDescent="0.2">
      <c r="A10" s="39">
        <v>41807</v>
      </c>
      <c r="B10" s="40" t="s">
        <v>99</v>
      </c>
      <c r="C10" s="41">
        <v>3.5879629629629629E-3</v>
      </c>
      <c r="D10" s="41">
        <v>2.2453703703703702E-3</v>
      </c>
      <c r="E10" s="41">
        <v>3.1249999999999997E-3</v>
      </c>
      <c r="F10" s="41">
        <v>1.7824074074074072E-3</v>
      </c>
      <c r="G10" s="41">
        <v>3.5995370370370369E-3</v>
      </c>
      <c r="H10" s="41">
        <v>3.483796296296296E-3</v>
      </c>
      <c r="I10" s="41">
        <v>4.7800925925925919E-3</v>
      </c>
      <c r="J10" s="42">
        <f>SUM(C10:I10)</f>
        <v>2.2604166666666665E-2</v>
      </c>
      <c r="K10" s="43"/>
    </row>
    <row r="11" spans="1:11" x14ac:dyDescent="0.2">
      <c r="A11" s="39">
        <v>41807</v>
      </c>
      <c r="B11" s="40" t="s">
        <v>23</v>
      </c>
      <c r="C11" s="41">
        <v>3.8888888888888883E-3</v>
      </c>
      <c r="D11" s="41">
        <v>2.1759259259259258E-3</v>
      </c>
      <c r="E11" s="41">
        <v>2.9166666666666668E-3</v>
      </c>
      <c r="F11" s="41">
        <v>2.0023148148148148E-3</v>
      </c>
      <c r="G11" s="41">
        <v>3.2175925925925926E-3</v>
      </c>
      <c r="H11" s="41">
        <v>3.6226851851851854E-3</v>
      </c>
      <c r="I11" s="41">
        <v>4.8611111111111112E-3</v>
      </c>
      <c r="J11" s="42">
        <f>SUM(C11:I11)</f>
        <v>2.2685185185185187E-2</v>
      </c>
      <c r="K11" s="43"/>
    </row>
    <row r="12" spans="1:11" x14ac:dyDescent="0.2">
      <c r="A12" s="39">
        <v>41807</v>
      </c>
      <c r="B12" s="40" t="s">
        <v>78</v>
      </c>
      <c r="C12" s="41">
        <v>4.1203703703703706E-3</v>
      </c>
      <c r="D12" s="41">
        <v>2.3032407407407407E-3</v>
      </c>
      <c r="E12" s="41">
        <v>3.5185185185185185E-3</v>
      </c>
      <c r="F12" s="41">
        <v>2.2337962962962967E-3</v>
      </c>
      <c r="G12" s="41">
        <v>4.0624999999999993E-3</v>
      </c>
      <c r="H12" s="41">
        <v>4.6412037037037038E-3</v>
      </c>
      <c r="I12" s="41">
        <v>6.3657407407407404E-3</v>
      </c>
      <c r="J12" s="42">
        <f>SUM(C12:I12)</f>
        <v>2.7245370370370368E-2</v>
      </c>
      <c r="K12" s="43"/>
    </row>
    <row r="13" spans="1:11" x14ac:dyDescent="0.2">
      <c r="A13" s="39">
        <v>41807</v>
      </c>
      <c r="B13" s="40"/>
      <c r="C13" s="41"/>
      <c r="D13" s="41"/>
      <c r="E13" s="41"/>
      <c r="F13" s="41"/>
      <c r="G13" s="41"/>
      <c r="H13" s="41"/>
      <c r="I13" s="41"/>
      <c r="J13" s="42"/>
      <c r="K13" s="43"/>
    </row>
    <row r="14" spans="1:11" x14ac:dyDescent="0.2">
      <c r="A14" s="39">
        <v>41807</v>
      </c>
      <c r="B14" s="55" t="s">
        <v>170</v>
      </c>
      <c r="C14" s="41">
        <v>2.2337962962962967E-3</v>
      </c>
      <c r="D14" s="41">
        <v>1.3541666666666667E-3</v>
      </c>
      <c r="E14" s="41">
        <v>1.7245370370370372E-3</v>
      </c>
      <c r="F14" s="41">
        <v>1.0069444444444444E-3</v>
      </c>
      <c r="G14" s="41">
        <v>2.1874999999999998E-3</v>
      </c>
      <c r="H14" s="41">
        <v>2.4652777777777776E-3</v>
      </c>
      <c r="I14" s="41">
        <v>2.9976851851851848E-3</v>
      </c>
      <c r="J14" s="42">
        <f t="shared" ref="J14:J42" si="0">SUM(C14:I14)</f>
        <v>1.3969907407407408E-2</v>
      </c>
      <c r="K14" s="107"/>
    </row>
    <row r="15" spans="1:11" x14ac:dyDescent="0.2">
      <c r="A15" s="39">
        <v>41807</v>
      </c>
      <c r="B15" s="40" t="s">
        <v>158</v>
      </c>
      <c r="C15" s="41">
        <v>2.4305555555555556E-3</v>
      </c>
      <c r="D15" s="41">
        <v>1.2268518518518518E-3</v>
      </c>
      <c r="E15" s="41">
        <v>1.7939814814814815E-3</v>
      </c>
      <c r="F15" s="41">
        <v>1.0648148148148147E-3</v>
      </c>
      <c r="G15" s="41">
        <v>2.0254629629629629E-3</v>
      </c>
      <c r="H15" s="41">
        <v>2.4537037037037036E-3</v>
      </c>
      <c r="I15" s="41">
        <v>3.1597222222222222E-3</v>
      </c>
      <c r="J15" s="42">
        <f t="shared" si="0"/>
        <v>1.4155092592592592E-2</v>
      </c>
      <c r="K15" s="43"/>
    </row>
    <row r="16" spans="1:11" x14ac:dyDescent="0.2">
      <c r="A16" s="39">
        <v>41807</v>
      </c>
      <c r="B16" s="55" t="s">
        <v>230</v>
      </c>
      <c r="C16" s="41">
        <v>2.3032407407407407E-3</v>
      </c>
      <c r="D16" s="41">
        <v>1.3888888888888889E-3</v>
      </c>
      <c r="E16" s="41">
        <v>1.7476851851851852E-3</v>
      </c>
      <c r="F16" s="41">
        <v>9.9537037037037042E-4</v>
      </c>
      <c r="G16" s="41">
        <v>2.1064814814814813E-3</v>
      </c>
      <c r="H16" s="41">
        <v>2.488425925925926E-3</v>
      </c>
      <c r="I16" s="41">
        <v>3.1828703703703702E-3</v>
      </c>
      <c r="J16" s="42">
        <f t="shared" si="0"/>
        <v>1.4212962962962962E-2</v>
      </c>
      <c r="K16" s="107"/>
    </row>
    <row r="17" spans="1:13" x14ac:dyDescent="0.2">
      <c r="A17" s="39">
        <v>41807</v>
      </c>
      <c r="B17" s="40" t="s">
        <v>125</v>
      </c>
      <c r="C17" s="41">
        <v>2.3495370370370371E-3</v>
      </c>
      <c r="D17" s="41">
        <v>1.4351851851851854E-3</v>
      </c>
      <c r="E17" s="41">
        <v>1.9212962962962962E-3</v>
      </c>
      <c r="F17" s="41">
        <v>1.1342592592592591E-3</v>
      </c>
      <c r="G17" s="41">
        <v>2.2222222222222222E-3</v>
      </c>
      <c r="H17" s="41">
        <v>2.685185185185185E-3</v>
      </c>
      <c r="I17" s="41">
        <v>3.1597222222222222E-3</v>
      </c>
      <c r="J17" s="42">
        <f t="shared" si="0"/>
        <v>1.4907407407407406E-2</v>
      </c>
      <c r="K17" s="43"/>
    </row>
    <row r="18" spans="1:13" x14ac:dyDescent="0.2">
      <c r="A18" s="39">
        <v>41807</v>
      </c>
      <c r="B18" s="40" t="s">
        <v>305</v>
      </c>
      <c r="C18" s="41">
        <v>2.4768518518518516E-3</v>
      </c>
      <c r="D18" s="41">
        <v>1.3773148148148147E-3</v>
      </c>
      <c r="E18" s="41">
        <v>1.8055555555555557E-3</v>
      </c>
      <c r="F18" s="41">
        <v>1.0648148148148147E-3</v>
      </c>
      <c r="G18" s="41">
        <v>2.2800925925925927E-3</v>
      </c>
      <c r="H18" s="41">
        <v>2.627314814814815E-3</v>
      </c>
      <c r="I18" s="41">
        <v>3.3101851851851851E-3</v>
      </c>
      <c r="J18" s="42">
        <f t="shared" si="0"/>
        <v>1.494212962962963E-2</v>
      </c>
      <c r="K18" s="43"/>
    </row>
    <row r="19" spans="1:13" x14ac:dyDescent="0.2">
      <c r="A19" s="39">
        <v>41807</v>
      </c>
      <c r="B19" s="40" t="s">
        <v>245</v>
      </c>
      <c r="C19" s="41">
        <v>2.5578703703703705E-3</v>
      </c>
      <c r="D19" s="41">
        <v>1.5162037037037036E-3</v>
      </c>
      <c r="E19" s="41">
        <v>1.8865740740740742E-3</v>
      </c>
      <c r="F19" s="41">
        <v>1.2037037037037038E-3</v>
      </c>
      <c r="G19" s="41">
        <v>2.3842592592592591E-3</v>
      </c>
      <c r="H19" s="41">
        <v>2.4189814814814816E-3</v>
      </c>
      <c r="I19" s="41">
        <v>3.1944444444444442E-3</v>
      </c>
      <c r="J19" s="42">
        <f t="shared" si="0"/>
        <v>1.5162037037037038E-2</v>
      </c>
      <c r="K19" s="43"/>
    </row>
    <row r="20" spans="1:13" x14ac:dyDescent="0.2">
      <c r="A20" s="39">
        <v>41807</v>
      </c>
      <c r="B20" s="40" t="s">
        <v>157</v>
      </c>
      <c r="C20" s="41">
        <v>2.6620370370370374E-3</v>
      </c>
      <c r="D20" s="41">
        <v>1.5624999999999999E-3</v>
      </c>
      <c r="E20" s="41">
        <v>1.9444444444444442E-3</v>
      </c>
      <c r="F20" s="41">
        <v>1.1574074074074073E-3</v>
      </c>
      <c r="G20" s="41">
        <v>2.4189814814814816E-3</v>
      </c>
      <c r="H20" s="41">
        <v>2.488425925925926E-3</v>
      </c>
      <c r="I20" s="41">
        <v>3.3449074074074071E-3</v>
      </c>
      <c r="J20" s="42">
        <f t="shared" si="0"/>
        <v>1.5578703703703702E-2</v>
      </c>
      <c r="K20" s="43"/>
    </row>
    <row r="21" spans="1:13" x14ac:dyDescent="0.2">
      <c r="A21" s="39">
        <v>41807</v>
      </c>
      <c r="B21" s="40" t="s">
        <v>128</v>
      </c>
      <c r="C21" s="41">
        <v>2.7314814814814819E-3</v>
      </c>
      <c r="D21" s="41">
        <v>1.689814814814815E-3</v>
      </c>
      <c r="E21" s="41">
        <v>2.0949074074074073E-3</v>
      </c>
      <c r="F21" s="41">
        <v>1.3888888888888889E-3</v>
      </c>
      <c r="G21" s="41">
        <v>2.2222222222222222E-3</v>
      </c>
      <c r="H21" s="41">
        <v>2.8472222222222219E-3</v>
      </c>
      <c r="I21" s="41">
        <v>3.5995370370370369E-3</v>
      </c>
      <c r="J21" s="42">
        <f t="shared" si="0"/>
        <v>1.6574074074074074E-2</v>
      </c>
      <c r="K21" s="43"/>
    </row>
    <row r="22" spans="1:13" x14ac:dyDescent="0.2">
      <c r="A22" s="39">
        <v>41807</v>
      </c>
      <c r="B22" s="40" t="s">
        <v>259</v>
      </c>
      <c r="C22" s="41">
        <v>2.7893518518518519E-3</v>
      </c>
      <c r="D22" s="41">
        <v>1.736111111111111E-3</v>
      </c>
      <c r="E22" s="41">
        <v>2.0601851851851853E-3</v>
      </c>
      <c r="F22" s="41">
        <v>1.25E-3</v>
      </c>
      <c r="G22" s="41">
        <v>2.4421296296296296E-3</v>
      </c>
      <c r="H22" s="41">
        <v>2.7546296296296294E-3</v>
      </c>
      <c r="I22" s="41">
        <v>3.5995370370370369E-3</v>
      </c>
      <c r="J22" s="42">
        <f t="shared" si="0"/>
        <v>1.6631944444444442E-2</v>
      </c>
      <c r="K22" s="43"/>
      <c r="M22" s="211"/>
    </row>
    <row r="23" spans="1:13" x14ac:dyDescent="0.2">
      <c r="A23" s="39">
        <v>41807</v>
      </c>
      <c r="B23" s="40" t="s">
        <v>249</v>
      </c>
      <c r="C23" s="41">
        <v>2.8472222222222219E-3</v>
      </c>
      <c r="D23" s="41">
        <v>1.5972222222222221E-3</v>
      </c>
      <c r="E23" s="41">
        <v>2.0254629629629629E-3</v>
      </c>
      <c r="F23" s="41">
        <v>1.261574074074074E-3</v>
      </c>
      <c r="G23" s="41">
        <v>2.4189814814814816E-3</v>
      </c>
      <c r="H23" s="41">
        <v>2.7893518518518519E-3</v>
      </c>
      <c r="I23" s="41">
        <v>3.8310185185185183E-3</v>
      </c>
      <c r="J23" s="42">
        <f t="shared" si="0"/>
        <v>1.6770833333333332E-2</v>
      </c>
      <c r="K23" s="43"/>
    </row>
    <row r="24" spans="1:13" x14ac:dyDescent="0.2">
      <c r="A24" s="39">
        <v>41807</v>
      </c>
      <c r="B24" s="40" t="s">
        <v>186</v>
      </c>
      <c r="C24" s="41">
        <v>3.0324074074074073E-3</v>
      </c>
      <c r="D24" s="41">
        <v>1.712962962962963E-3</v>
      </c>
      <c r="E24" s="41">
        <v>2.2222222222222222E-3</v>
      </c>
      <c r="F24" s="41">
        <v>1.4467592592592594E-3</v>
      </c>
      <c r="G24" s="41">
        <v>2.5925925925925925E-3</v>
      </c>
      <c r="H24" s="41">
        <v>2.9166666666666668E-3</v>
      </c>
      <c r="I24" s="41">
        <v>4.155092592592593E-3</v>
      </c>
      <c r="J24" s="42">
        <f t="shared" si="0"/>
        <v>1.8078703703703704E-2</v>
      </c>
      <c r="K24" s="43"/>
    </row>
    <row r="25" spans="1:13" ht="25.5" x14ac:dyDescent="0.2">
      <c r="A25" s="39">
        <v>41807</v>
      </c>
      <c r="B25" s="40" t="s">
        <v>257</v>
      </c>
      <c r="C25" s="41">
        <v>3.4027777777777784E-3</v>
      </c>
      <c r="D25" s="41">
        <v>1.7824074074074072E-3</v>
      </c>
      <c r="E25" s="41">
        <v>2.685185185185185E-3</v>
      </c>
      <c r="F25" s="41">
        <v>1.8055555555555557E-3</v>
      </c>
      <c r="G25" s="41">
        <v>2.9398148148148148E-3</v>
      </c>
      <c r="H25" s="41">
        <v>3.9120370370370368E-3</v>
      </c>
      <c r="I25" s="41">
        <v>4.8379629629629632E-3</v>
      </c>
      <c r="J25" s="42">
        <f t="shared" si="0"/>
        <v>2.1365740740740744E-2</v>
      </c>
      <c r="K25" s="43"/>
    </row>
    <row r="26" spans="1:13" x14ac:dyDescent="0.2">
      <c r="A26" s="39">
        <v>41807</v>
      </c>
      <c r="B26" s="40" t="s">
        <v>294</v>
      </c>
      <c r="C26" s="41">
        <v>3.5648148148148154E-3</v>
      </c>
      <c r="D26" s="41">
        <v>1.8750000000000001E-3</v>
      </c>
      <c r="E26" s="41">
        <v>2.7314814814814819E-3</v>
      </c>
      <c r="F26" s="41">
        <v>1.8171296296296297E-3</v>
      </c>
      <c r="G26" s="41">
        <v>3.3333333333333335E-3</v>
      </c>
      <c r="H26" s="41">
        <v>3.7731481481481483E-3</v>
      </c>
      <c r="I26" s="41">
        <v>4.7800925925925919E-3</v>
      </c>
      <c r="J26" s="42">
        <f t="shared" si="0"/>
        <v>2.1875000000000002E-2</v>
      </c>
      <c r="K26" s="43"/>
    </row>
    <row r="27" spans="1:13" x14ac:dyDescent="0.2">
      <c r="A27" s="39">
        <v>41807</v>
      </c>
      <c r="B27" s="40" t="s">
        <v>203</v>
      </c>
      <c r="C27" s="41">
        <v>3.6226851851851854E-3</v>
      </c>
      <c r="D27" s="41">
        <v>2.1643518518518518E-3</v>
      </c>
      <c r="E27" s="41">
        <v>2.8124999999999995E-3</v>
      </c>
      <c r="F27" s="41">
        <v>1.8750000000000001E-3</v>
      </c>
      <c r="G27" s="41">
        <v>2.9745370370370373E-3</v>
      </c>
      <c r="H27" s="41">
        <v>3.472222222222222E-3</v>
      </c>
      <c r="I27" s="41">
        <v>4.9537037037037041E-3</v>
      </c>
      <c r="J27" s="42">
        <f t="shared" si="0"/>
        <v>2.1874999999999999E-2</v>
      </c>
      <c r="K27" s="43"/>
    </row>
    <row r="28" spans="1:13" x14ac:dyDescent="0.2">
      <c r="A28" s="39">
        <v>41807</v>
      </c>
      <c r="B28" s="40" t="s">
        <v>151</v>
      </c>
      <c r="C28" s="41">
        <v>3.9583333333333337E-3</v>
      </c>
      <c r="D28" s="41">
        <v>2.1990740740740742E-3</v>
      </c>
      <c r="E28" s="41">
        <v>3.1134259259259257E-3</v>
      </c>
      <c r="F28" s="41">
        <v>2.1527777777777778E-3</v>
      </c>
      <c r="G28" s="41">
        <v>3.9699074074074072E-3</v>
      </c>
      <c r="H28" s="41">
        <v>4.3981481481481484E-3</v>
      </c>
      <c r="I28" s="41">
        <v>5.2893518518518515E-3</v>
      </c>
      <c r="J28" s="42">
        <f t="shared" si="0"/>
        <v>2.5081018518518516E-2</v>
      </c>
      <c r="K28" s="43"/>
    </row>
    <row r="29" spans="1:13" x14ac:dyDescent="0.2">
      <c r="A29" s="39">
        <v>41807</v>
      </c>
      <c r="B29" s="55" t="s">
        <v>291</v>
      </c>
      <c r="C29" s="41">
        <v>3.3101851851851851E-3</v>
      </c>
      <c r="D29" s="41">
        <v>2.8703703703703708E-3</v>
      </c>
      <c r="E29" s="41">
        <v>3.8657407407407408E-3</v>
      </c>
      <c r="F29" s="41">
        <v>2.627314814814815E-3</v>
      </c>
      <c r="G29" s="41">
        <v>3.8888888888888883E-3</v>
      </c>
      <c r="H29" s="41">
        <v>4.8611111111111112E-3</v>
      </c>
      <c r="I29" s="41">
        <v>6.4814814814814813E-3</v>
      </c>
      <c r="J29" s="42">
        <f t="shared" si="0"/>
        <v>2.7905092592592592E-2</v>
      </c>
      <c r="K29" s="107"/>
    </row>
    <row r="30" spans="1:13" x14ac:dyDescent="0.2">
      <c r="A30" s="39"/>
      <c r="B30" s="55"/>
      <c r="C30" s="41"/>
      <c r="D30" s="41"/>
      <c r="E30" s="41"/>
      <c r="F30" s="41"/>
      <c r="G30" s="41"/>
      <c r="H30" s="41"/>
      <c r="I30" s="41"/>
      <c r="J30" s="42">
        <f t="shared" si="0"/>
        <v>0</v>
      </c>
      <c r="K30" s="107"/>
    </row>
    <row r="31" spans="1:13" x14ac:dyDescent="0.2">
      <c r="A31" s="39">
        <v>41807</v>
      </c>
      <c r="B31" s="101" t="s">
        <v>195</v>
      </c>
      <c r="C31" s="41">
        <v>2.2453703703703702E-3</v>
      </c>
      <c r="D31" s="41">
        <v>1.2152777777777778E-3</v>
      </c>
      <c r="E31" s="41">
        <v>1.6203703703703703E-3</v>
      </c>
      <c r="F31" s="41">
        <v>9.2592592592592585E-4</v>
      </c>
      <c r="G31" s="41">
        <v>1.7708333333333332E-3</v>
      </c>
      <c r="H31" s="41">
        <v>2.1064814814814813E-3</v>
      </c>
      <c r="I31" s="41">
        <v>2.7199074074074074E-3</v>
      </c>
      <c r="J31" s="42">
        <f t="shared" si="0"/>
        <v>1.2604166666666666E-2</v>
      </c>
      <c r="K31" s="43"/>
    </row>
    <row r="32" spans="1:13" x14ac:dyDescent="0.2">
      <c r="A32" s="39"/>
      <c r="B32" s="55"/>
      <c r="C32" s="41">
        <v>2.4421296296296296E-3</v>
      </c>
      <c r="D32" s="41">
        <v>1.3888888888888889E-3</v>
      </c>
      <c r="E32" s="41">
        <v>1.712962962962963E-3</v>
      </c>
      <c r="F32" s="41">
        <v>9.2592592592592585E-4</v>
      </c>
      <c r="G32" s="41">
        <v>1.9444444444444442E-3</v>
      </c>
      <c r="H32" s="41">
        <v>2.1412037037037038E-3</v>
      </c>
      <c r="I32" s="41">
        <v>2.6388888888888885E-3</v>
      </c>
      <c r="J32" s="42">
        <f t="shared" si="0"/>
        <v>1.3194444444444444E-2</v>
      </c>
      <c r="K32" s="107">
        <f>SUM(J31:J32)</f>
        <v>2.5798611111111112E-2</v>
      </c>
    </row>
    <row r="33" spans="1:11" x14ac:dyDescent="0.2">
      <c r="A33" s="39">
        <v>41807</v>
      </c>
      <c r="B33" s="101" t="s">
        <v>252</v>
      </c>
      <c r="C33" s="41">
        <v>2.3032407407407407E-3</v>
      </c>
      <c r="D33" s="41">
        <v>1.4004629629629629E-3</v>
      </c>
      <c r="E33" s="41">
        <v>1.689814814814815E-3</v>
      </c>
      <c r="F33" s="41">
        <v>1.0532407407407407E-3</v>
      </c>
      <c r="G33" s="41">
        <v>2.0601851851851853E-3</v>
      </c>
      <c r="H33" s="41">
        <v>2.2106481481481478E-3</v>
      </c>
      <c r="I33" s="41">
        <v>2.9629629629629628E-3</v>
      </c>
      <c r="J33" s="42">
        <f t="shared" si="0"/>
        <v>1.3680555555555555E-2</v>
      </c>
      <c r="K33" s="43"/>
    </row>
    <row r="34" spans="1:11" x14ac:dyDescent="0.2">
      <c r="A34" s="39"/>
      <c r="B34" s="55"/>
      <c r="C34" s="41">
        <v>2.6388888888888885E-3</v>
      </c>
      <c r="D34" s="41">
        <v>1.5277777777777779E-3</v>
      </c>
      <c r="E34" s="41">
        <v>1.8055555555555557E-3</v>
      </c>
      <c r="F34" s="41">
        <v>1.0995370370370371E-3</v>
      </c>
      <c r="G34" s="41">
        <v>2.2685185185185182E-3</v>
      </c>
      <c r="H34" s="41">
        <v>2.3379629629629631E-3</v>
      </c>
      <c r="I34" s="41">
        <v>2.9745370370370373E-3</v>
      </c>
      <c r="J34" s="42">
        <f t="shared" si="0"/>
        <v>1.4652777777777778E-2</v>
      </c>
      <c r="K34" s="107">
        <f>SUM(J33:J34)</f>
        <v>2.8333333333333335E-2</v>
      </c>
    </row>
    <row r="35" spans="1:11" x14ac:dyDescent="0.2">
      <c r="A35" s="39">
        <v>41807</v>
      </c>
      <c r="B35" s="101" t="s">
        <v>293</v>
      </c>
      <c r="C35" s="41">
        <v>2.3148148148148151E-3</v>
      </c>
      <c r="D35" s="41">
        <v>1.3657407407407409E-3</v>
      </c>
      <c r="E35" s="41">
        <v>1.8287037037037037E-3</v>
      </c>
      <c r="F35" s="41">
        <v>1.1111111111111111E-3</v>
      </c>
      <c r="G35" s="41">
        <v>2.0138888888888888E-3</v>
      </c>
      <c r="H35" s="41">
        <v>2.4305555555555556E-3</v>
      </c>
      <c r="I35" s="41">
        <v>3.2523148148148151E-3</v>
      </c>
      <c r="J35" s="42">
        <f t="shared" si="0"/>
        <v>1.4317129629629631E-2</v>
      </c>
      <c r="K35" s="43"/>
    </row>
    <row r="36" spans="1:11" x14ac:dyDescent="0.2">
      <c r="A36" s="39"/>
      <c r="B36" s="55"/>
      <c r="C36" s="41">
        <v>2.6504629629629625E-3</v>
      </c>
      <c r="D36" s="41">
        <v>1.5740740740740741E-3</v>
      </c>
      <c r="E36" s="41">
        <v>1.9791666666666668E-3</v>
      </c>
      <c r="F36" s="41">
        <v>1.1458333333333333E-3</v>
      </c>
      <c r="G36" s="41">
        <v>2.4652777777777776E-3</v>
      </c>
      <c r="H36" s="41">
        <v>2.4189814814814816E-3</v>
      </c>
      <c r="I36" s="41">
        <v>3.0787037037037037E-3</v>
      </c>
      <c r="J36" s="42">
        <f t="shared" si="0"/>
        <v>1.5312500000000001E-2</v>
      </c>
      <c r="K36" s="107">
        <f>SUM(J35:J36)</f>
        <v>2.9629629629629631E-2</v>
      </c>
    </row>
    <row r="37" spans="1:11" x14ac:dyDescent="0.2">
      <c r="A37" s="39">
        <v>41807</v>
      </c>
      <c r="B37" s="101" t="s">
        <v>165</v>
      </c>
      <c r="C37" s="41">
        <v>2.4189814814814816E-3</v>
      </c>
      <c r="D37" s="41">
        <v>1.4351851851851854E-3</v>
      </c>
      <c r="E37" s="41">
        <v>1.8171296296296297E-3</v>
      </c>
      <c r="F37" s="41">
        <v>1.0532407407407407E-3</v>
      </c>
      <c r="G37" s="41">
        <v>2.1990740740740742E-3</v>
      </c>
      <c r="H37" s="41">
        <v>2.3958333333333336E-3</v>
      </c>
      <c r="I37" s="41">
        <v>3.1944444444444442E-3</v>
      </c>
      <c r="J37" s="42">
        <f t="shared" si="0"/>
        <v>1.4513888888888889E-2</v>
      </c>
      <c r="K37" s="43"/>
    </row>
    <row r="38" spans="1:11" x14ac:dyDescent="0.2">
      <c r="A38" s="39"/>
      <c r="B38" s="55"/>
      <c r="C38" s="41">
        <v>2.7314814814814819E-3</v>
      </c>
      <c r="D38" s="41">
        <v>1.5624999999999999E-3</v>
      </c>
      <c r="E38" s="41">
        <v>1.8634259259259261E-3</v>
      </c>
      <c r="F38" s="41">
        <v>1.0416666666666667E-3</v>
      </c>
      <c r="G38" s="41">
        <v>2.4537037037037036E-3</v>
      </c>
      <c r="H38" s="41">
        <v>2.4074074074074076E-3</v>
      </c>
      <c r="I38" s="41">
        <v>3.0555555555555557E-3</v>
      </c>
      <c r="J38" s="42">
        <f t="shared" si="0"/>
        <v>1.511574074074074E-2</v>
      </c>
      <c r="K38" s="107">
        <f>SUM(J37:J38)</f>
        <v>2.9629629629629631E-2</v>
      </c>
    </row>
    <row r="39" spans="1:11" x14ac:dyDescent="0.2">
      <c r="A39" s="39">
        <v>41807</v>
      </c>
      <c r="B39" s="101" t="s">
        <v>129</v>
      </c>
      <c r="C39" s="41">
        <v>2.5000000000000001E-3</v>
      </c>
      <c r="D39" s="41">
        <v>1.6087962962962963E-3</v>
      </c>
      <c r="E39" s="41">
        <v>1.8287037037037037E-3</v>
      </c>
      <c r="F39" s="41">
        <v>1.0763888888888889E-3</v>
      </c>
      <c r="G39" s="41">
        <v>2.2222222222222222E-3</v>
      </c>
      <c r="H39" s="41">
        <v>2.4305555555555556E-3</v>
      </c>
      <c r="I39" s="41">
        <v>3.3101851851851851E-3</v>
      </c>
      <c r="J39" s="42">
        <f t="shared" si="0"/>
        <v>1.4976851851851852E-2</v>
      </c>
      <c r="K39" s="43"/>
    </row>
    <row r="40" spans="1:11" x14ac:dyDescent="0.2">
      <c r="A40" s="39"/>
      <c r="B40" s="55"/>
      <c r="C40" s="41">
        <v>2.9166666666666668E-3</v>
      </c>
      <c r="D40" s="41">
        <v>1.6782407407407406E-3</v>
      </c>
      <c r="E40" s="41">
        <v>2.0023148148148148E-3</v>
      </c>
      <c r="F40" s="41">
        <v>1.1342592592592591E-3</v>
      </c>
      <c r="G40" s="41">
        <v>2.4074074074074076E-3</v>
      </c>
      <c r="H40" s="41">
        <v>2.488425925925926E-3</v>
      </c>
      <c r="I40" s="41">
        <v>3.3101851851851851E-3</v>
      </c>
      <c r="J40" s="42">
        <f t="shared" si="0"/>
        <v>1.59375E-2</v>
      </c>
      <c r="K40" s="107">
        <f>SUM(J39:J40)</f>
        <v>3.0914351851851853E-2</v>
      </c>
    </row>
    <row r="41" spans="1:11" x14ac:dyDescent="0.2">
      <c r="A41" s="39">
        <v>41807</v>
      </c>
      <c r="B41" s="101" t="s">
        <v>236</v>
      </c>
      <c r="C41" s="41">
        <v>2.4421296296296296E-3</v>
      </c>
      <c r="D41" s="41">
        <v>1.6203703703703703E-3</v>
      </c>
      <c r="E41" s="41">
        <v>1.9560185185185184E-3</v>
      </c>
      <c r="F41" s="41">
        <v>1.0416666666666667E-3</v>
      </c>
      <c r="G41" s="41">
        <v>2.5000000000000001E-3</v>
      </c>
      <c r="H41" s="41">
        <v>2.6388888888888885E-3</v>
      </c>
      <c r="I41" s="41">
        <v>3.5069444444444445E-3</v>
      </c>
      <c r="J41" s="42">
        <f t="shared" si="0"/>
        <v>1.5706018518518518E-2</v>
      </c>
      <c r="K41" s="43"/>
    </row>
    <row r="42" spans="1:11" x14ac:dyDescent="0.2">
      <c r="A42" s="39"/>
      <c r="B42" s="55"/>
      <c r="C42" s="41">
        <v>3.1249999999999997E-3</v>
      </c>
      <c r="D42" s="41">
        <v>1.8981481481481482E-3</v>
      </c>
      <c r="E42" s="41">
        <v>2.1759259259259258E-3</v>
      </c>
      <c r="F42" s="41">
        <v>1.2268518518518518E-3</v>
      </c>
      <c r="G42" s="41">
        <v>2.8703703703703708E-3</v>
      </c>
      <c r="H42" s="41">
        <v>2.6620370370370374E-3</v>
      </c>
      <c r="I42" s="41">
        <v>3.5648148148148154E-3</v>
      </c>
      <c r="J42" s="42">
        <f t="shared" si="0"/>
        <v>1.7523148148148149E-2</v>
      </c>
      <c r="K42" s="107">
        <f>SUM(J41:J42)</f>
        <v>3.3229166666666671E-2</v>
      </c>
    </row>
    <row r="44" spans="1:11" x14ac:dyDescent="0.2">
      <c r="A44" s="5" t="s">
        <v>309</v>
      </c>
      <c r="B44" s="1"/>
    </row>
    <row r="45" spans="1:11" x14ac:dyDescent="0.2">
      <c r="A45" s="206" t="s">
        <v>310</v>
      </c>
      <c r="B45" s="1"/>
    </row>
    <row r="46" spans="1:11" x14ac:dyDescent="0.2">
      <c r="A46" s="1" t="s">
        <v>311</v>
      </c>
      <c r="B46" s="1"/>
    </row>
    <row r="47" spans="1:11" x14ac:dyDescent="0.2">
      <c r="A47" s="1" t="s">
        <v>312</v>
      </c>
      <c r="B47" s="1"/>
    </row>
    <row r="48" spans="1:11" x14ac:dyDescent="0.2">
      <c r="A48" s="1" t="s">
        <v>313</v>
      </c>
      <c r="B48" s="1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L33"/>
  <sheetViews>
    <sheetView workbookViewId="0">
      <pane ySplit="5" topLeftCell="A6" activePane="bottomLeft" state="frozen"/>
      <selection pane="bottomLeft" activeCell="A33" sqref="A1:L33"/>
    </sheetView>
  </sheetViews>
  <sheetFormatPr defaultColWidth="11.42578125" defaultRowHeight="12.75" x14ac:dyDescent="0.2"/>
  <cols>
    <col min="2" max="2" width="21.85546875" customWidth="1"/>
    <col min="6" max="9" width="11.5703125" customWidth="1"/>
    <col min="10" max="10" width="14.85546875" style="4" customWidth="1"/>
    <col min="11" max="11" width="15.28515625" customWidth="1"/>
    <col min="13" max="13" width="17.28515625" customWidth="1"/>
  </cols>
  <sheetData>
    <row r="1" spans="1:12" ht="72" x14ac:dyDescent="0.2">
      <c r="A1" s="8"/>
      <c r="B1" s="9" t="s">
        <v>3</v>
      </c>
      <c r="C1" s="10" t="s">
        <v>4</v>
      </c>
      <c r="D1" s="10" t="s">
        <v>5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212" t="s">
        <v>11</v>
      </c>
      <c r="L1" s="212" t="s">
        <v>14</v>
      </c>
    </row>
    <row r="2" spans="1:12" x14ac:dyDescent="0.2">
      <c r="A2" s="8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215"/>
      <c r="L2" s="215"/>
    </row>
    <row r="3" spans="1:12" x14ac:dyDescent="0.2">
      <c r="A3" s="8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215">
        <f>$J$3*2</f>
        <v>7160</v>
      </c>
      <c r="L3" s="215">
        <f>$J$3*5</f>
        <v>17900</v>
      </c>
    </row>
    <row r="4" spans="1:12" x14ac:dyDescent="0.2">
      <c r="A4" s="8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215">
        <f>$J$4*2</f>
        <v>350</v>
      </c>
      <c r="L4" s="215">
        <f>$J$4*5</f>
        <v>875</v>
      </c>
    </row>
    <row r="5" spans="1:12" x14ac:dyDescent="0.2">
      <c r="A5" s="23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216" t="s">
        <v>64</v>
      </c>
      <c r="L5" s="216" t="s">
        <v>64</v>
      </c>
    </row>
    <row r="6" spans="1:12" x14ac:dyDescent="0.2">
      <c r="A6" s="115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3"/>
      <c r="L6" s="43"/>
    </row>
    <row r="7" spans="1:12" x14ac:dyDescent="0.2">
      <c r="A7" s="39"/>
      <c r="B7" s="40"/>
      <c r="C7" s="41"/>
      <c r="D7" s="41"/>
      <c r="E7" s="41"/>
      <c r="F7" s="41"/>
      <c r="G7" s="41"/>
      <c r="H7" s="41"/>
      <c r="I7" s="41"/>
      <c r="J7" s="42"/>
      <c r="K7" s="43"/>
      <c r="L7" s="43"/>
    </row>
    <row r="8" spans="1:12" x14ac:dyDescent="0.2">
      <c r="A8" s="39">
        <v>42178</v>
      </c>
      <c r="B8" s="40" t="s">
        <v>123</v>
      </c>
      <c r="C8" s="41">
        <v>2.8472222222222223E-3</v>
      </c>
      <c r="D8" s="41">
        <v>1.7824074074074075E-3</v>
      </c>
      <c r="E8" s="41">
        <v>2.3495370370370371E-3</v>
      </c>
      <c r="F8" s="41">
        <v>1.4814814814814814E-3</v>
      </c>
      <c r="G8" s="41">
        <v>3.0555555555555557E-3</v>
      </c>
      <c r="H8" s="41">
        <v>3.1944444444444446E-3</v>
      </c>
      <c r="I8" s="41">
        <v>3.9351851851851848E-3</v>
      </c>
      <c r="J8" s="42">
        <f t="shared" ref="J8:J27" si="0">SUM(C8:I8)</f>
        <v>1.8645833333333334E-2</v>
      </c>
      <c r="K8" s="43"/>
      <c r="L8" s="43"/>
    </row>
    <row r="9" spans="1:12" x14ac:dyDescent="0.2">
      <c r="A9" s="39">
        <v>42178</v>
      </c>
      <c r="B9" s="40" t="s">
        <v>247</v>
      </c>
      <c r="C9" s="41">
        <v>3.1712962962962962E-3</v>
      </c>
      <c r="D9" s="41">
        <v>2.0138888888888888E-3</v>
      </c>
      <c r="E9" s="41">
        <v>2.5462962962962965E-3</v>
      </c>
      <c r="G9" s="41">
        <v>4.3055555555555555E-3</v>
      </c>
      <c r="H9" s="41">
        <v>3.0324074074074073E-3</v>
      </c>
      <c r="I9" s="41">
        <v>4.0972222222222226E-3</v>
      </c>
      <c r="J9" s="42">
        <f t="shared" si="0"/>
        <v>1.9166666666666665E-2</v>
      </c>
      <c r="K9" s="43"/>
      <c r="L9" s="43"/>
    </row>
    <row r="10" spans="1:12" x14ac:dyDescent="0.2">
      <c r="A10" s="39">
        <v>42178</v>
      </c>
      <c r="B10" s="40" t="s">
        <v>246</v>
      </c>
      <c r="C10" s="41">
        <v>3.3101851851851851E-3</v>
      </c>
      <c r="D10" s="41">
        <v>1.8865740740740742E-3</v>
      </c>
      <c r="E10" s="41">
        <v>2.638888888888889E-3</v>
      </c>
      <c r="F10" s="41">
        <v>1.4583333333333334E-3</v>
      </c>
      <c r="G10" s="41">
        <v>2.673611111111111E-3</v>
      </c>
      <c r="H10" s="41">
        <v>3.1250000000000002E-3</v>
      </c>
      <c r="I10" s="41">
        <v>4.4675925925925924E-3</v>
      </c>
      <c r="J10" s="42">
        <f t="shared" si="0"/>
        <v>1.9560185185185187E-2</v>
      </c>
      <c r="K10" s="43"/>
      <c r="L10" s="43"/>
    </row>
    <row r="11" spans="1:12" x14ac:dyDescent="0.2">
      <c r="A11" s="39">
        <v>42178</v>
      </c>
      <c r="B11" s="40" t="s">
        <v>287</v>
      </c>
      <c r="C11" s="41">
        <v>3.2638888888888891E-3</v>
      </c>
      <c r="D11" s="41">
        <v>2.1990740740740742E-3</v>
      </c>
      <c r="E11" s="41">
        <v>2.2916666666666667E-3</v>
      </c>
      <c r="F11" s="41">
        <v>1.3773148148148147E-3</v>
      </c>
      <c r="G11" s="41">
        <v>2.4537037037037036E-3</v>
      </c>
      <c r="H11" s="41">
        <v>4.31712962962963E-3</v>
      </c>
      <c r="I11" s="41">
        <v>7.2569444444444443E-3</v>
      </c>
      <c r="J11" s="42">
        <f t="shared" si="0"/>
        <v>2.315972222222222E-2</v>
      </c>
      <c r="K11" s="43"/>
      <c r="L11" s="43"/>
    </row>
    <row r="12" spans="1:12" x14ac:dyDescent="0.2">
      <c r="A12" s="39">
        <v>42178</v>
      </c>
      <c r="B12" s="40" t="s">
        <v>291</v>
      </c>
      <c r="C12" s="41">
        <v>3.6805555555555554E-3</v>
      </c>
      <c r="D12" s="41">
        <v>2.7893518518518519E-3</v>
      </c>
      <c r="E12" s="41">
        <v>2.8472222222222223E-3</v>
      </c>
      <c r="F12" s="41">
        <v>1.4814814814814814E-3</v>
      </c>
      <c r="G12" s="41">
        <v>2.8356481481481483E-3</v>
      </c>
      <c r="H12" s="41">
        <v>3.6226851851851854E-3</v>
      </c>
      <c r="I12" s="41">
        <v>4.6759259259259263E-3</v>
      </c>
      <c r="J12" s="42">
        <f t="shared" si="0"/>
        <v>2.193287037037037E-2</v>
      </c>
      <c r="K12" s="43"/>
      <c r="L12" s="43"/>
    </row>
    <row r="13" spans="1:12" x14ac:dyDescent="0.2">
      <c r="A13" s="39">
        <v>42178</v>
      </c>
      <c r="B13" s="40" t="s">
        <v>69</v>
      </c>
      <c r="C13" s="41">
        <v>3.7731481481481483E-3</v>
      </c>
      <c r="D13" s="41">
        <v>2.6041666666666665E-3</v>
      </c>
      <c r="E13" s="41">
        <v>2.8819444444444444E-3</v>
      </c>
      <c r="F13" s="41">
        <v>1.4699074074074074E-3</v>
      </c>
      <c r="G13" s="41">
        <v>3.9583333333333337E-3</v>
      </c>
      <c r="H13" s="41">
        <v>3.4953703703703705E-3</v>
      </c>
      <c r="I13" s="41">
        <v>4.7337962962962967E-3</v>
      </c>
      <c r="J13" s="42">
        <f t="shared" si="0"/>
        <v>2.2916666666666669E-2</v>
      </c>
      <c r="K13" s="43"/>
      <c r="L13" s="43"/>
    </row>
    <row r="14" spans="1:12" x14ac:dyDescent="0.2">
      <c r="A14" s="39">
        <v>42178</v>
      </c>
      <c r="B14" s="55" t="s">
        <v>47</v>
      </c>
      <c r="C14" s="41">
        <v>3.2523148148148147E-3</v>
      </c>
      <c r="D14" s="41">
        <v>2.3379629629629631E-3</v>
      </c>
      <c r="E14" s="41">
        <v>2.7777777777777779E-3</v>
      </c>
      <c r="F14" s="41">
        <v>1.4236111111111112E-3</v>
      </c>
      <c r="G14" s="41">
        <v>3.3449074074074076E-3</v>
      </c>
      <c r="H14" s="41">
        <v>3.3912037037037036E-3</v>
      </c>
      <c r="I14" s="41">
        <v>4.6874999999999998E-3</v>
      </c>
      <c r="J14" s="42">
        <f t="shared" si="0"/>
        <v>2.1215277777777781E-2</v>
      </c>
      <c r="K14" s="107"/>
      <c r="L14" s="107"/>
    </row>
    <row r="15" spans="1:12" x14ac:dyDescent="0.2">
      <c r="A15" s="39">
        <v>42178</v>
      </c>
      <c r="B15" s="40" t="s">
        <v>128</v>
      </c>
      <c r="C15" s="41">
        <v>2.9976851851851853E-3</v>
      </c>
      <c r="D15" s="41">
        <v>2.0949074074074073E-3</v>
      </c>
      <c r="E15" s="41">
        <v>2.3726851851851851E-3</v>
      </c>
      <c r="F15" s="41">
        <v>1.3888888888888889E-3</v>
      </c>
      <c r="G15" s="41">
        <v>2.5231481481481481E-3</v>
      </c>
      <c r="H15" s="41">
        <v>3.0787037037037037E-3</v>
      </c>
      <c r="I15" s="41">
        <v>4.1203703703703706E-3</v>
      </c>
      <c r="J15" s="42">
        <f t="shared" si="0"/>
        <v>1.8576388888888889E-2</v>
      </c>
      <c r="K15" s="43"/>
      <c r="L15" s="43"/>
    </row>
    <row r="16" spans="1:12" x14ac:dyDescent="0.2">
      <c r="A16" s="39">
        <v>42178</v>
      </c>
      <c r="B16" s="55" t="s">
        <v>102</v>
      </c>
      <c r="C16" s="41">
        <v>2.9398148148148148E-3</v>
      </c>
      <c r="D16" s="41">
        <v>1.7013888888888888E-3</v>
      </c>
      <c r="E16" s="41">
        <v>2.1759259259259258E-3</v>
      </c>
      <c r="F16" s="41">
        <v>1.3078703703703703E-3</v>
      </c>
      <c r="G16" s="41">
        <v>2.5231481481481481E-3</v>
      </c>
      <c r="H16" s="41">
        <v>2.8124999999999999E-3</v>
      </c>
      <c r="I16" s="41">
        <v>3.8310185185185183E-3</v>
      </c>
      <c r="J16" s="42">
        <f t="shared" si="0"/>
        <v>1.7291666666666667E-2</v>
      </c>
      <c r="K16" s="107"/>
      <c r="L16" s="107"/>
    </row>
    <row r="17" spans="1:12" x14ac:dyDescent="0.2">
      <c r="A17" s="39">
        <v>42178</v>
      </c>
      <c r="B17" s="40" t="s">
        <v>89</v>
      </c>
      <c r="C17" s="41">
        <v>3.0902777777777777E-3</v>
      </c>
      <c r="D17" s="41">
        <v>2.0023148148148148E-3</v>
      </c>
      <c r="E17" s="41">
        <v>2.3032407407407407E-3</v>
      </c>
      <c r="F17" s="41">
        <v>1.25E-3</v>
      </c>
      <c r="G17" s="41">
        <v>2.7777777777777779E-3</v>
      </c>
      <c r="H17" s="41">
        <v>2.8356481481481483E-3</v>
      </c>
      <c r="I17" s="41">
        <v>3.6111111111111109E-3</v>
      </c>
      <c r="J17" s="42">
        <f t="shared" si="0"/>
        <v>1.787037037037037E-2</v>
      </c>
      <c r="K17" s="43"/>
      <c r="L17" s="43"/>
    </row>
    <row r="18" spans="1:12" x14ac:dyDescent="0.2">
      <c r="A18" s="39">
        <v>42178</v>
      </c>
      <c r="B18" s="40" t="s">
        <v>96</v>
      </c>
      <c r="C18" s="41">
        <v>2.8009259259259259E-3</v>
      </c>
      <c r="D18" s="41">
        <v>1.9675925925925924E-3</v>
      </c>
      <c r="E18" s="41">
        <v>2.0254629629629629E-3</v>
      </c>
      <c r="F18" s="41">
        <v>1.1342592592592593E-3</v>
      </c>
      <c r="G18" s="41">
        <v>2.5578703703703705E-3</v>
      </c>
      <c r="H18" s="41">
        <v>2.5925925925925925E-3</v>
      </c>
      <c r="I18" s="41">
        <v>3.5069444444444445E-3</v>
      </c>
      <c r="J18" s="42">
        <f t="shared" si="0"/>
        <v>1.6585648148148148E-2</v>
      </c>
      <c r="K18" s="43"/>
      <c r="L18" s="43"/>
    </row>
    <row r="19" spans="1:12" x14ac:dyDescent="0.2">
      <c r="A19" s="39">
        <v>42178</v>
      </c>
      <c r="B19" s="101" t="s">
        <v>195</v>
      </c>
      <c r="C19" s="41">
        <v>2.2685185185185187E-3</v>
      </c>
      <c r="D19" s="41">
        <v>1.4236111111111112E-3</v>
      </c>
      <c r="E19" s="41">
        <v>1.6550925925925926E-3</v>
      </c>
      <c r="F19" s="41">
        <v>9.0277777777777774E-4</v>
      </c>
      <c r="G19" s="41">
        <v>1.9097222222222222E-3</v>
      </c>
      <c r="H19" s="41">
        <v>2.1296296296296298E-3</v>
      </c>
      <c r="I19" s="41">
        <v>2.7777777777777779E-3</v>
      </c>
      <c r="J19" s="42">
        <f t="shared" si="0"/>
        <v>1.306712962962963E-2</v>
      </c>
      <c r="K19" s="43"/>
      <c r="L19" s="43"/>
    </row>
    <row r="20" spans="1:12" x14ac:dyDescent="0.2">
      <c r="A20" s="39"/>
      <c r="B20" s="55"/>
      <c r="C20" s="41">
        <v>2.5000000000000001E-3</v>
      </c>
      <c r="D20" s="41">
        <v>1.6087962962962963E-3</v>
      </c>
      <c r="E20" s="41">
        <v>1.7939814814814815E-3</v>
      </c>
      <c r="F20" s="41">
        <v>9.4907407407407408E-4</v>
      </c>
      <c r="G20" s="41">
        <v>2.0370370370370369E-3</v>
      </c>
      <c r="H20" s="41">
        <v>2.1296296296296298E-3</v>
      </c>
      <c r="I20" s="41">
        <v>2.685185185185185E-3</v>
      </c>
      <c r="J20" s="42">
        <f t="shared" si="0"/>
        <v>1.3703703703703702E-2</v>
      </c>
      <c r="K20" s="107">
        <f>SUM(J19:J20)</f>
        <v>2.6770833333333334E-2</v>
      </c>
      <c r="L20" s="107"/>
    </row>
    <row r="21" spans="1:12" x14ac:dyDescent="0.2">
      <c r="A21" s="39">
        <v>42178</v>
      </c>
      <c r="B21" s="101" t="s">
        <v>284</v>
      </c>
      <c r="C21" s="41">
        <v>2.3263888888888887E-3</v>
      </c>
      <c r="D21" s="41">
        <v>1.4930555555555556E-3</v>
      </c>
      <c r="E21" s="41">
        <v>1.736111111111111E-3</v>
      </c>
      <c r="F21" s="41">
        <v>9.4907407407407408E-4</v>
      </c>
      <c r="G21" s="41">
        <v>2.1527777777777778E-3</v>
      </c>
      <c r="H21" s="41">
        <v>2.1759259259259258E-3</v>
      </c>
      <c r="I21" s="41">
        <v>2.9629629629629628E-3</v>
      </c>
      <c r="J21" s="42">
        <f t="shared" si="0"/>
        <v>1.3796296296296296E-2</v>
      </c>
      <c r="K21" s="43"/>
      <c r="L21" s="43"/>
    </row>
    <row r="22" spans="1:12" x14ac:dyDescent="0.2">
      <c r="A22" s="39"/>
      <c r="B22" s="55"/>
      <c r="C22" s="41">
        <v>2.5694444444444445E-3</v>
      </c>
      <c r="D22" s="41">
        <v>1.736111111111111E-3</v>
      </c>
      <c r="E22" s="41"/>
      <c r="F22" s="41">
        <v>2.9166666666666668E-3</v>
      </c>
      <c r="G22" s="41">
        <v>2.2916666666666667E-3</v>
      </c>
      <c r="H22" s="41">
        <v>2.3032407407407407E-3</v>
      </c>
      <c r="I22" s="41">
        <v>2.8819444444444444E-3</v>
      </c>
      <c r="J22" s="42">
        <f t="shared" si="0"/>
        <v>1.4699074074074073E-2</v>
      </c>
      <c r="K22" s="107">
        <f>SUM(J21:J22)</f>
        <v>2.8495370370370369E-2</v>
      </c>
      <c r="L22" s="107"/>
    </row>
    <row r="23" spans="1:12" x14ac:dyDescent="0.2">
      <c r="A23" s="39">
        <v>42178</v>
      </c>
      <c r="B23" s="101" t="s">
        <v>215</v>
      </c>
      <c r="C23" s="41">
        <v>3.2638888888888891E-3</v>
      </c>
      <c r="D23" s="41">
        <v>1.8518518518518519E-3</v>
      </c>
      <c r="E23" s="41">
        <v>2.2222222222222222E-3</v>
      </c>
      <c r="F23" s="41">
        <v>1.4120370370370369E-3</v>
      </c>
      <c r="G23" s="41">
        <v>2.662037037037037E-3</v>
      </c>
      <c r="H23" s="41">
        <v>3.1828703703703702E-3</v>
      </c>
      <c r="I23" s="41">
        <v>4.0740740740740737E-3</v>
      </c>
      <c r="J23" s="42">
        <f t="shared" si="0"/>
        <v>1.8668981481481481E-2</v>
      </c>
      <c r="K23" s="107"/>
      <c r="L23" s="43"/>
    </row>
    <row r="24" spans="1:12" x14ac:dyDescent="0.2">
      <c r="A24" s="39"/>
      <c r="B24" s="188"/>
      <c r="C24" s="189">
        <v>3.5069444444444445E-3</v>
      </c>
      <c r="D24" s="41">
        <v>2.0601851851851853E-3</v>
      </c>
      <c r="E24" s="41">
        <v>2.3726851851851851E-3</v>
      </c>
      <c r="F24" s="41">
        <v>1.4930555555555556E-3</v>
      </c>
      <c r="G24" s="41">
        <v>2.8356481481481483E-3</v>
      </c>
      <c r="H24" s="41">
        <v>2.9513888888888888E-3</v>
      </c>
      <c r="I24" s="41">
        <v>4.0972222222222226E-3</v>
      </c>
      <c r="J24" s="42">
        <f t="shared" si="0"/>
        <v>1.9317129629629632E-2</v>
      </c>
      <c r="K24" s="107"/>
      <c r="L24" s="43"/>
    </row>
    <row r="25" spans="1:12" x14ac:dyDescent="0.2">
      <c r="A25" s="39"/>
      <c r="B25" s="188"/>
      <c r="C25" s="189">
        <v>3.6226851851851854E-3</v>
      </c>
      <c r="D25" s="41">
        <v>2.0370370370370369E-3</v>
      </c>
      <c r="E25" s="41">
        <v>2.4537037037037036E-3</v>
      </c>
      <c r="F25" s="41">
        <v>1.5625000000000001E-3</v>
      </c>
      <c r="G25" s="41">
        <v>2.8356481481481483E-3</v>
      </c>
      <c r="H25" s="41">
        <v>3.1365740740740742E-3</v>
      </c>
      <c r="I25" s="41">
        <v>4.1666666666666666E-3</v>
      </c>
      <c r="J25" s="42">
        <f t="shared" si="0"/>
        <v>1.9814814814814813E-2</v>
      </c>
      <c r="K25" s="107"/>
      <c r="L25" s="43"/>
    </row>
    <row r="26" spans="1:12" x14ac:dyDescent="0.2">
      <c r="A26" s="39"/>
      <c r="B26" s="188"/>
      <c r="C26" s="189">
        <v>3.6574074074074074E-3</v>
      </c>
      <c r="D26" s="41">
        <v>2.0370370370370369E-3</v>
      </c>
      <c r="E26" s="41">
        <v>2.4537037037037036E-3</v>
      </c>
      <c r="F26" s="41">
        <v>1.6666666666666668E-3</v>
      </c>
      <c r="G26" s="41">
        <v>2.9050925925925928E-3</v>
      </c>
      <c r="H26" s="41">
        <v>3.1481481481481482E-3</v>
      </c>
      <c r="I26" s="41">
        <v>4.7106481481481478E-3</v>
      </c>
      <c r="J26" s="42">
        <f t="shared" si="0"/>
        <v>2.0578703703703703E-2</v>
      </c>
      <c r="K26" s="107"/>
      <c r="L26" s="43"/>
    </row>
    <row r="27" spans="1:12" x14ac:dyDescent="0.2">
      <c r="A27" s="39"/>
      <c r="B27" s="55"/>
      <c r="C27" s="189">
        <v>3.7152777777777778E-3</v>
      </c>
      <c r="D27" s="41">
        <v>2.0023148148148148E-3</v>
      </c>
      <c r="E27" s="41">
        <v>2.6041666666666665E-3</v>
      </c>
      <c r="F27" s="41">
        <v>1.7013888888888888E-3</v>
      </c>
      <c r="G27" s="41">
        <v>2.8472222222222223E-3</v>
      </c>
      <c r="H27" s="41">
        <v>3.0092592592592593E-3</v>
      </c>
      <c r="I27" s="41">
        <v>3.7731481481481483E-3</v>
      </c>
      <c r="J27" s="42">
        <f t="shared" si="0"/>
        <v>1.9652777777777779E-2</v>
      </c>
      <c r="K27" s="107"/>
      <c r="L27" s="311">
        <f>SUM(J23:J27)</f>
        <v>9.8032407407407415E-2</v>
      </c>
    </row>
    <row r="29" spans="1:12" x14ac:dyDescent="0.2">
      <c r="A29" s="5" t="s">
        <v>450</v>
      </c>
      <c r="B29" s="1"/>
    </row>
    <row r="30" spans="1:12" x14ac:dyDescent="0.2">
      <c r="A30" s="206" t="s">
        <v>451</v>
      </c>
      <c r="B30" s="1"/>
    </row>
    <row r="31" spans="1:12" x14ac:dyDescent="0.2">
      <c r="A31" s="1" t="s">
        <v>452</v>
      </c>
      <c r="B31" s="1"/>
    </row>
    <row r="32" spans="1:12" x14ac:dyDescent="0.2">
      <c r="A32" s="1" t="s">
        <v>317</v>
      </c>
      <c r="B32" s="1"/>
    </row>
    <row r="33" spans="1:2" x14ac:dyDescent="0.2">
      <c r="A33" s="1" t="s">
        <v>313</v>
      </c>
      <c r="B33" s="1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84" firstPageNumber="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K43"/>
  <sheetViews>
    <sheetView workbookViewId="0">
      <selection activeCell="O26" sqref="O26"/>
    </sheetView>
  </sheetViews>
  <sheetFormatPr defaultRowHeight="12.75" x14ac:dyDescent="0.2"/>
  <cols>
    <col min="1" max="1" width="11.42578125" customWidth="1"/>
    <col min="2" max="2" width="25.140625" customWidth="1"/>
    <col min="3" max="9" width="9" customWidth="1"/>
    <col min="10" max="255" width="11.42578125" customWidth="1"/>
  </cols>
  <sheetData>
    <row r="1" spans="1:11" ht="72.75" thickBot="1" x14ac:dyDescent="0.25">
      <c r="A1" s="492"/>
      <c r="B1" s="493" t="s">
        <v>3</v>
      </c>
      <c r="C1" s="494" t="s">
        <v>4</v>
      </c>
      <c r="D1" s="494" t="s">
        <v>5</v>
      </c>
      <c r="E1" s="494" t="s">
        <v>4</v>
      </c>
      <c r="F1" s="494" t="s">
        <v>6</v>
      </c>
      <c r="G1" s="494" t="s">
        <v>7</v>
      </c>
      <c r="H1" s="494" t="s">
        <v>8</v>
      </c>
      <c r="I1" s="494" t="s">
        <v>9</v>
      </c>
      <c r="J1" s="494" t="s">
        <v>10</v>
      </c>
      <c r="K1" s="495" t="s">
        <v>11</v>
      </c>
    </row>
    <row r="2" spans="1:11" x14ac:dyDescent="0.2">
      <c r="A2" s="466"/>
      <c r="B2" s="18" t="s">
        <v>15</v>
      </c>
      <c r="C2" s="213">
        <v>1</v>
      </c>
      <c r="D2" s="213">
        <v>2</v>
      </c>
      <c r="E2" s="213">
        <v>3</v>
      </c>
      <c r="F2" s="213">
        <v>4</v>
      </c>
      <c r="G2" s="213">
        <v>5</v>
      </c>
      <c r="H2" s="213">
        <v>6</v>
      </c>
      <c r="I2" s="213">
        <v>7</v>
      </c>
      <c r="J2" s="214"/>
      <c r="K2" s="496"/>
    </row>
    <row r="3" spans="1:11" x14ac:dyDescent="0.2">
      <c r="A3" s="466"/>
      <c r="B3" s="18" t="s">
        <v>16</v>
      </c>
      <c r="C3" s="19">
        <v>790</v>
      </c>
      <c r="D3" s="19">
        <v>330</v>
      </c>
      <c r="E3" s="19">
        <v>510</v>
      </c>
      <c r="F3" s="19">
        <v>300</v>
      </c>
      <c r="G3" s="19">
        <v>300</v>
      </c>
      <c r="H3" s="19">
        <v>650</v>
      </c>
      <c r="I3" s="19">
        <v>700</v>
      </c>
      <c r="J3" s="19">
        <f>SUM(C3:I3)</f>
        <v>3580</v>
      </c>
      <c r="K3" s="496">
        <f>$J$3*2</f>
        <v>7160</v>
      </c>
    </row>
    <row r="4" spans="1:11" x14ac:dyDescent="0.2">
      <c r="A4" s="466"/>
      <c r="B4" s="18" t="s">
        <v>17</v>
      </c>
      <c r="C4" s="19">
        <v>45</v>
      </c>
      <c r="D4" s="19">
        <v>0</v>
      </c>
      <c r="E4" s="19">
        <v>20</v>
      </c>
      <c r="F4" s="19">
        <v>0</v>
      </c>
      <c r="G4" s="19">
        <v>60</v>
      </c>
      <c r="H4" s="19">
        <v>25</v>
      </c>
      <c r="I4" s="19">
        <v>25</v>
      </c>
      <c r="J4" s="19">
        <f>SUM(C4:I4)</f>
        <v>175</v>
      </c>
      <c r="K4" s="496">
        <f>$J$4*2</f>
        <v>350</v>
      </c>
    </row>
    <row r="5" spans="1:11" ht="13.5" thickBot="1" x14ac:dyDescent="0.25">
      <c r="A5" s="468"/>
      <c r="B5" s="24" t="s">
        <v>18</v>
      </c>
      <c r="C5" s="25">
        <v>35</v>
      </c>
      <c r="D5" s="25">
        <v>0</v>
      </c>
      <c r="E5" s="25">
        <v>5</v>
      </c>
      <c r="F5" s="25">
        <v>60</v>
      </c>
      <c r="G5" s="25">
        <v>0</v>
      </c>
      <c r="H5" s="25">
        <v>20</v>
      </c>
      <c r="I5" s="25">
        <v>45</v>
      </c>
      <c r="J5" s="25">
        <f>SUM(C5:I5)</f>
        <v>165</v>
      </c>
      <c r="K5" s="497" t="s">
        <v>64</v>
      </c>
    </row>
    <row r="6" spans="1:11" x14ac:dyDescent="0.2">
      <c r="A6" s="498" t="s">
        <v>20</v>
      </c>
      <c r="B6" s="115" t="s">
        <v>21</v>
      </c>
      <c r="C6" s="43"/>
      <c r="D6" s="43"/>
      <c r="E6" s="43"/>
      <c r="F6" s="43"/>
      <c r="G6" s="43"/>
      <c r="H6" s="43"/>
      <c r="I6" s="107"/>
      <c r="J6" s="43"/>
      <c r="K6" s="499"/>
    </row>
    <row r="7" spans="1:11" x14ac:dyDescent="0.2">
      <c r="A7" s="500"/>
      <c r="B7" s="40"/>
      <c r="C7" s="41"/>
      <c r="D7" s="41"/>
      <c r="E7" s="41"/>
      <c r="F7" s="41"/>
      <c r="G7" s="41"/>
      <c r="H7" s="41"/>
      <c r="I7" s="41"/>
      <c r="J7" s="42"/>
      <c r="K7" s="499"/>
    </row>
    <row r="8" spans="1:11" x14ac:dyDescent="0.2">
      <c r="A8" s="501">
        <v>44303</v>
      </c>
      <c r="B8" s="481" t="s">
        <v>453</v>
      </c>
      <c r="C8" s="482">
        <v>2.7893518518518519E-3</v>
      </c>
      <c r="D8" s="482">
        <v>1.7013888888888892E-3</v>
      </c>
      <c r="E8" s="482">
        <v>2.0833333333333333E-3</v>
      </c>
      <c r="F8" s="482">
        <v>1.2731481481481483E-3</v>
      </c>
      <c r="G8" s="482">
        <v>2.4537037037037036E-3</v>
      </c>
      <c r="H8" s="482">
        <v>2.7546296296296294E-3</v>
      </c>
      <c r="I8" s="482">
        <v>3.3101851851851851E-3</v>
      </c>
      <c r="J8" s="483">
        <f t="shared" ref="J8:J25" si="0">SUM(C8:I8)</f>
        <v>1.636574074074074E-2</v>
      </c>
      <c r="K8" s="502"/>
    </row>
    <row r="9" spans="1:11" x14ac:dyDescent="0.2">
      <c r="A9" s="503">
        <v>44303</v>
      </c>
      <c r="B9" s="320" t="s">
        <v>454</v>
      </c>
      <c r="C9" s="321">
        <v>2.9629629629629628E-3</v>
      </c>
      <c r="D9" s="321">
        <v>1.8171296296296297E-3</v>
      </c>
      <c r="E9" s="321">
        <v>2.1759259259259258E-3</v>
      </c>
      <c r="F9" s="410">
        <v>1.1805555555555556E-3</v>
      </c>
      <c r="G9" s="321">
        <v>2.488425925925926E-3</v>
      </c>
      <c r="H9" s="321">
        <v>2.7546296296296294E-3</v>
      </c>
      <c r="I9" s="321">
        <v>3.530092592592592E-3</v>
      </c>
      <c r="J9" s="322">
        <f t="shared" si="0"/>
        <v>1.6909722222222222E-2</v>
      </c>
      <c r="K9" s="504"/>
    </row>
    <row r="10" spans="1:11" x14ac:dyDescent="0.2">
      <c r="A10" s="503">
        <v>44303</v>
      </c>
      <c r="B10" s="320" t="s">
        <v>455</v>
      </c>
      <c r="C10" s="321">
        <v>2.7199074074074074E-3</v>
      </c>
      <c r="D10" s="321">
        <v>1.4467592592592594E-3</v>
      </c>
      <c r="E10" s="321">
        <v>1.9560185185185184E-3</v>
      </c>
      <c r="F10" s="321">
        <v>1.1921296296296296E-3</v>
      </c>
      <c r="G10" s="321">
        <v>2.0949074074074073E-3</v>
      </c>
      <c r="H10" s="321">
        <v>2.6388888888888885E-3</v>
      </c>
      <c r="I10" s="321">
        <v>3.3217592592592591E-3</v>
      </c>
      <c r="J10" s="322">
        <f t="shared" si="0"/>
        <v>1.5370370370370369E-2</v>
      </c>
      <c r="K10" s="504"/>
    </row>
    <row r="11" spans="1:11" x14ac:dyDescent="0.2">
      <c r="A11" s="503">
        <v>44303</v>
      </c>
      <c r="B11" s="320" t="s">
        <v>456</v>
      </c>
      <c r="C11" s="428">
        <v>3.2754629629629631E-3</v>
      </c>
      <c r="D11" s="428">
        <v>1.9675925925925928E-3</v>
      </c>
      <c r="E11" s="428">
        <v>2.2453703703703702E-3</v>
      </c>
      <c r="F11" s="428">
        <v>1.261574074074074E-3</v>
      </c>
      <c r="G11" s="428">
        <v>2.8009259259259259E-3</v>
      </c>
      <c r="H11" s="428">
        <v>3.425925925925926E-3</v>
      </c>
      <c r="I11" s="428">
        <v>4.0509259259259257E-3</v>
      </c>
      <c r="J11" s="430">
        <f>SUM(C11:I11)</f>
        <v>1.9027777777777779E-2</v>
      </c>
      <c r="K11" s="504"/>
    </row>
    <row r="12" spans="1:11" x14ac:dyDescent="0.2">
      <c r="A12" s="503">
        <v>44303</v>
      </c>
      <c r="B12" s="320" t="s">
        <v>492</v>
      </c>
      <c r="C12" s="321"/>
      <c r="D12" s="321"/>
      <c r="E12" s="321"/>
      <c r="F12" s="321"/>
      <c r="G12" s="321"/>
      <c r="H12" s="321"/>
      <c r="I12" s="321"/>
      <c r="J12" s="322">
        <v>2.2037037037037036E-2</v>
      </c>
      <c r="K12" s="504"/>
    </row>
    <row r="13" spans="1:11" x14ac:dyDescent="0.2">
      <c r="A13" s="503">
        <v>44303</v>
      </c>
      <c r="B13" s="320" t="s">
        <v>491</v>
      </c>
      <c r="C13" s="321">
        <v>2.8935185185185188E-3</v>
      </c>
      <c r="D13" s="321">
        <v>1.8402777777777777E-3</v>
      </c>
      <c r="E13" s="321">
        <v>2.3379629629629631E-3</v>
      </c>
      <c r="F13" s="321">
        <v>1.4004629629629629E-3</v>
      </c>
      <c r="G13" s="321">
        <v>2.5694444444444445E-3</v>
      </c>
      <c r="H13" s="321">
        <v>3.3912037037037036E-3</v>
      </c>
      <c r="I13" s="321">
        <v>4.0046296296296297E-3</v>
      </c>
      <c r="J13" s="322">
        <f t="shared" si="0"/>
        <v>1.8437500000000002E-2</v>
      </c>
      <c r="K13" s="504"/>
    </row>
    <row r="14" spans="1:11" x14ac:dyDescent="0.2">
      <c r="A14" s="503">
        <v>44303</v>
      </c>
      <c r="B14" s="326" t="s">
        <v>457</v>
      </c>
      <c r="C14" s="321">
        <v>2.3611111111111111E-3</v>
      </c>
      <c r="D14" s="321">
        <v>1.4120370370370369E-3</v>
      </c>
      <c r="E14" s="321">
        <v>1.689814814814815E-3</v>
      </c>
      <c r="F14" s="321">
        <v>9.1435185185185185E-4</v>
      </c>
      <c r="G14" s="321">
        <v>1.9212962962962962E-3</v>
      </c>
      <c r="H14" s="321">
        <v>2.1643518518518518E-3</v>
      </c>
      <c r="I14" s="321">
        <v>2.7083333333333334E-3</v>
      </c>
      <c r="J14" s="322">
        <f t="shared" si="0"/>
        <v>1.3171296296296296E-2</v>
      </c>
      <c r="K14" s="505">
        <f>SUM(J14,J15)</f>
        <v>2.6446759259259257E-2</v>
      </c>
    </row>
    <row r="15" spans="1:11" x14ac:dyDescent="0.2">
      <c r="A15" s="503"/>
      <c r="B15" s="320"/>
      <c r="C15" s="321">
        <v>2.3958333333333336E-3</v>
      </c>
      <c r="D15" s="321">
        <v>1.5277777777777779E-3</v>
      </c>
      <c r="E15" s="321">
        <v>1.6782407407407406E-3</v>
      </c>
      <c r="F15" s="321">
        <v>9.1435185185185185E-4</v>
      </c>
      <c r="G15" s="321">
        <v>1.9560185185185184E-3</v>
      </c>
      <c r="H15" s="321">
        <v>2.1643518518518518E-3</v>
      </c>
      <c r="I15" s="321">
        <v>2.6388888888888885E-3</v>
      </c>
      <c r="J15" s="322">
        <f t="shared" si="0"/>
        <v>1.3275462962962961E-2</v>
      </c>
      <c r="K15" s="505"/>
    </row>
    <row r="16" spans="1:11" x14ac:dyDescent="0.2">
      <c r="A16" s="503">
        <v>44303</v>
      </c>
      <c r="B16" s="326" t="s">
        <v>458</v>
      </c>
      <c r="C16" s="321">
        <v>2.4074074074074076E-3</v>
      </c>
      <c r="D16" s="321">
        <v>1.3657407407407409E-3</v>
      </c>
      <c r="E16" s="321">
        <v>1.6550925925925926E-3</v>
      </c>
      <c r="F16" s="321">
        <v>1.0879629629629629E-3</v>
      </c>
      <c r="G16" s="321">
        <v>1.9097222222222222E-3</v>
      </c>
      <c r="H16" s="321">
        <v>2.2106481481481478E-3</v>
      </c>
      <c r="I16" s="321">
        <v>2.8240740740740739E-3</v>
      </c>
      <c r="J16" s="322">
        <f t="shared" si="0"/>
        <v>1.3460648148148149E-2</v>
      </c>
      <c r="K16" s="505">
        <f>SUM(J16,J17)</f>
        <v>2.7129629629629629E-2</v>
      </c>
    </row>
    <row r="17" spans="1:11" x14ac:dyDescent="0.2">
      <c r="A17" s="503"/>
      <c r="B17" s="320"/>
      <c r="C17" s="321">
        <v>2.5231481481481481E-3</v>
      </c>
      <c r="D17" s="321">
        <v>1.3657407407407409E-3</v>
      </c>
      <c r="E17" s="321">
        <v>1.736111111111111E-3</v>
      </c>
      <c r="F17" s="321">
        <v>1.0416666666666667E-3</v>
      </c>
      <c r="G17" s="321">
        <v>1.9560185185185184E-3</v>
      </c>
      <c r="H17" s="321">
        <v>2.2222222222222222E-3</v>
      </c>
      <c r="I17" s="321">
        <v>2.8240740740740739E-3</v>
      </c>
      <c r="J17" s="322">
        <f t="shared" si="0"/>
        <v>1.3668981481481482E-2</v>
      </c>
      <c r="K17" s="505"/>
    </row>
    <row r="18" spans="1:11" x14ac:dyDescent="0.2">
      <c r="A18" s="503">
        <v>44303</v>
      </c>
      <c r="B18" s="320" t="s">
        <v>459</v>
      </c>
      <c r="C18" s="321">
        <v>0</v>
      </c>
      <c r="D18" s="321">
        <v>3.9467592592592592E-3</v>
      </c>
      <c r="E18" s="321">
        <v>1.7708333333333332E-3</v>
      </c>
      <c r="F18" s="321">
        <v>1.1805555555555556E-3</v>
      </c>
      <c r="G18" s="321">
        <v>1.9907407407407408E-3</v>
      </c>
      <c r="H18" s="321">
        <v>2.4768518518518516E-3</v>
      </c>
      <c r="I18" s="321">
        <v>3.2291666666666666E-3</v>
      </c>
      <c r="J18" s="322">
        <f t="shared" si="0"/>
        <v>1.4594907407407407E-2</v>
      </c>
      <c r="K18" s="505">
        <f>SUM(J18,J19)</f>
        <v>2.9178240740740741E-2</v>
      </c>
    </row>
    <row r="19" spans="1:11" x14ac:dyDescent="0.2">
      <c r="A19" s="503"/>
      <c r="B19" s="326"/>
      <c r="C19" s="321">
        <v>2.5810185185185185E-3</v>
      </c>
      <c r="D19" s="321">
        <v>1.6203703703703703E-3</v>
      </c>
      <c r="E19" s="321">
        <v>1.8287037037037037E-3</v>
      </c>
      <c r="F19" s="321">
        <v>1.1574074074074073E-3</v>
      </c>
      <c r="G19" s="321">
        <v>2.0370370370370373E-3</v>
      </c>
      <c r="H19" s="321">
        <v>2.3726851851851851E-3</v>
      </c>
      <c r="I19" s="321">
        <v>2.9861111111111113E-3</v>
      </c>
      <c r="J19" s="322">
        <f t="shared" si="0"/>
        <v>1.4583333333333335E-2</v>
      </c>
      <c r="K19" s="504"/>
    </row>
    <row r="20" spans="1:11" x14ac:dyDescent="0.2">
      <c r="A20" s="503">
        <v>44303</v>
      </c>
      <c r="B20" s="326" t="s">
        <v>460</v>
      </c>
      <c r="C20" s="321">
        <v>2.6041666666666665E-3</v>
      </c>
      <c r="D20" s="321">
        <v>1.6087962962962963E-3</v>
      </c>
      <c r="E20" s="321">
        <v>1.8750000000000001E-3</v>
      </c>
      <c r="F20" s="321">
        <v>1.2384259259259258E-3</v>
      </c>
      <c r="G20" s="321">
        <v>2.1874999999999998E-3</v>
      </c>
      <c r="H20" s="321">
        <v>2.4768518518518516E-3</v>
      </c>
      <c r="I20" s="321">
        <v>3.3217592592592591E-3</v>
      </c>
      <c r="J20" s="322">
        <f t="shared" si="0"/>
        <v>1.5312499999999998E-2</v>
      </c>
      <c r="K20" s="505">
        <f>SUM(J20:J21)</f>
        <v>3.0682870370370367E-2</v>
      </c>
    </row>
    <row r="21" spans="1:11" x14ac:dyDescent="0.2">
      <c r="A21" s="503"/>
      <c r="B21" s="326"/>
      <c r="C21" s="321">
        <v>2.6388888888888885E-3</v>
      </c>
      <c r="D21" s="321">
        <v>1.9328703703703704E-3</v>
      </c>
      <c r="E21" s="321">
        <v>1.9097222222222222E-3</v>
      </c>
      <c r="F21" s="321">
        <v>1.1574074074074073E-3</v>
      </c>
      <c r="G21" s="321">
        <v>2.2916666666666667E-3</v>
      </c>
      <c r="H21" s="321">
        <v>0</v>
      </c>
      <c r="I21" s="321">
        <v>5.4398148148148149E-3</v>
      </c>
      <c r="J21" s="322">
        <f t="shared" si="0"/>
        <v>1.5370370370370371E-2</v>
      </c>
      <c r="K21" s="504"/>
    </row>
    <row r="22" spans="1:11" x14ac:dyDescent="0.2">
      <c r="A22" s="503">
        <v>44303</v>
      </c>
      <c r="B22" s="326" t="s">
        <v>461</v>
      </c>
      <c r="C22" s="321">
        <v>2.7430555555555559E-3</v>
      </c>
      <c r="D22" s="321">
        <v>1.712962962962963E-3</v>
      </c>
      <c r="E22" s="321">
        <v>1.9560185185185184E-3</v>
      </c>
      <c r="F22" s="321">
        <v>1.0763888888888889E-3</v>
      </c>
      <c r="G22" s="321">
        <v>2.1643518518518518E-3</v>
      </c>
      <c r="H22" s="321">
        <v>2.5115740740740741E-3</v>
      </c>
      <c r="I22" s="321">
        <v>3.2638888888888891E-3</v>
      </c>
      <c r="J22" s="322">
        <f t="shared" si="0"/>
        <v>1.5428240740740741E-2</v>
      </c>
      <c r="K22" s="505">
        <f>SUM(J22:J23)</f>
        <v>3.1134259259259257E-2</v>
      </c>
    </row>
    <row r="23" spans="1:11" x14ac:dyDescent="0.2">
      <c r="A23" s="503"/>
      <c r="B23" s="326"/>
      <c r="C23" s="321">
        <v>2.8124999999999995E-3</v>
      </c>
      <c r="D23" s="321">
        <v>1.8981481481481482E-3</v>
      </c>
      <c r="E23" s="321">
        <v>2.0023148148148148E-3</v>
      </c>
      <c r="F23" s="321">
        <v>1.0763888888888889E-3</v>
      </c>
      <c r="G23" s="321">
        <v>2.3263888888888887E-3</v>
      </c>
      <c r="H23" s="321">
        <v>2.488425925925926E-3</v>
      </c>
      <c r="I23" s="321">
        <v>3.1018518518518522E-3</v>
      </c>
      <c r="J23" s="322">
        <f t="shared" si="0"/>
        <v>1.5706018518518518E-2</v>
      </c>
      <c r="K23" s="505"/>
    </row>
    <row r="24" spans="1:11" x14ac:dyDescent="0.2">
      <c r="A24" s="503">
        <v>44303</v>
      </c>
      <c r="B24" s="326" t="s">
        <v>462</v>
      </c>
      <c r="C24" s="321">
        <v>2.7083333333333334E-3</v>
      </c>
      <c r="D24" s="321">
        <v>0</v>
      </c>
      <c r="E24" s="321">
        <v>3.6805555555555554E-3</v>
      </c>
      <c r="F24" s="321">
        <v>1.0648148148148147E-3</v>
      </c>
      <c r="G24" s="321">
        <v>2.3842592592592591E-3</v>
      </c>
      <c r="H24" s="321">
        <v>2.8356481481481479E-3</v>
      </c>
      <c r="I24" s="321">
        <v>3.3449074074074071E-3</v>
      </c>
      <c r="J24" s="322">
        <f t="shared" si="0"/>
        <v>1.6018518518518515E-2</v>
      </c>
      <c r="K24" s="505">
        <f>SUM(J24,J25)</f>
        <v>3.3263888888888885E-2</v>
      </c>
    </row>
    <row r="25" spans="1:11" x14ac:dyDescent="0.2">
      <c r="A25" s="503"/>
      <c r="B25" s="326"/>
      <c r="C25" s="321">
        <v>3.0324074074074073E-3</v>
      </c>
      <c r="D25" s="321">
        <v>0</v>
      </c>
      <c r="E25" s="321">
        <v>4.1898148148148146E-3</v>
      </c>
      <c r="F25" s="321">
        <v>1.0763888888888889E-3</v>
      </c>
      <c r="G25" s="321">
        <v>2.7199074074074074E-3</v>
      </c>
      <c r="H25" s="321">
        <v>2.8472222222222219E-3</v>
      </c>
      <c r="I25" s="321">
        <v>3.37962962962963E-3</v>
      </c>
      <c r="J25" s="322">
        <f t="shared" si="0"/>
        <v>1.7245370370370369E-2</v>
      </c>
      <c r="K25" s="505"/>
    </row>
    <row r="26" spans="1:11" x14ac:dyDescent="0.2">
      <c r="A26" s="503">
        <v>44303</v>
      </c>
      <c r="B26" s="326" t="s">
        <v>523</v>
      </c>
      <c r="C26" s="321"/>
      <c r="D26" s="321"/>
      <c r="E26" s="321"/>
      <c r="F26" s="321"/>
      <c r="G26" s="321"/>
      <c r="H26" s="321"/>
      <c r="I26" s="321"/>
      <c r="J26" s="332">
        <v>2.0300925925925927E-2</v>
      </c>
      <c r="K26" s="506">
        <v>4.0752314814814811E-2</v>
      </c>
    </row>
    <row r="27" spans="1:11" ht="13.5" thickBot="1" x14ac:dyDescent="0.25">
      <c r="A27" s="507"/>
      <c r="B27" s="508"/>
      <c r="C27" s="509"/>
      <c r="D27" s="509"/>
      <c r="E27" s="509"/>
      <c r="F27" s="509"/>
      <c r="G27" s="509"/>
      <c r="H27" s="509"/>
      <c r="I27" s="509"/>
      <c r="J27" s="510">
        <v>2.045138888888889E-2</v>
      </c>
      <c r="K27" s="511"/>
    </row>
    <row r="28" spans="1:11" x14ac:dyDescent="0.2">
      <c r="J28" s="4"/>
    </row>
    <row r="29" spans="1:11" x14ac:dyDescent="0.2">
      <c r="A29" t="s">
        <v>463</v>
      </c>
      <c r="C29" s="211"/>
      <c r="D29" s="211"/>
      <c r="E29" s="211"/>
      <c r="J29" s="4"/>
    </row>
    <row r="30" spans="1:11" x14ac:dyDescent="0.2">
      <c r="A30" t="s">
        <v>464</v>
      </c>
      <c r="C30" s="211"/>
      <c r="D30" s="211"/>
      <c r="E30" s="211"/>
      <c r="J30" s="4"/>
    </row>
    <row r="31" spans="1:11" x14ac:dyDescent="0.2">
      <c r="A31" t="s">
        <v>397</v>
      </c>
      <c r="C31" s="211"/>
      <c r="D31" s="211"/>
      <c r="E31" s="211"/>
      <c r="J31" s="4"/>
    </row>
    <row r="32" spans="1:11" x14ac:dyDescent="0.2">
      <c r="A32" t="s">
        <v>466</v>
      </c>
      <c r="J32" s="4"/>
    </row>
    <row r="33" spans="1:10" x14ac:dyDescent="0.2">
      <c r="A33" t="s">
        <v>465</v>
      </c>
      <c r="J33" s="4"/>
    </row>
    <row r="37" spans="1:10" x14ac:dyDescent="0.2">
      <c r="D37" s="484"/>
    </row>
    <row r="38" spans="1:10" x14ac:dyDescent="0.2">
      <c r="D38" s="484"/>
      <c r="E38" s="484"/>
    </row>
    <row r="39" spans="1:10" x14ac:dyDescent="0.2">
      <c r="D39" s="484"/>
      <c r="E39" s="484"/>
    </row>
    <row r="40" spans="1:10" x14ac:dyDescent="0.2">
      <c r="D40" s="484"/>
      <c r="E40" s="484"/>
    </row>
    <row r="41" spans="1:10" x14ac:dyDescent="0.2">
      <c r="D41" s="484"/>
      <c r="E41" s="484"/>
    </row>
    <row r="42" spans="1:10" x14ac:dyDescent="0.2">
      <c r="D42" s="484"/>
      <c r="E42" s="484"/>
    </row>
    <row r="43" spans="1:10" x14ac:dyDescent="0.2">
      <c r="D43" s="484"/>
      <c r="E43" s="484"/>
    </row>
  </sheetData>
  <conditionalFormatting sqref="J26:J27">
    <cfRule type="cellIs" dxfId="9" priority="11" operator="equal">
      <formula>$O$9</formula>
    </cfRule>
  </conditionalFormatting>
  <conditionalFormatting sqref="K26">
    <cfRule type="cellIs" dxfId="8" priority="9" operator="equal">
      <formula>$P$9</formula>
    </cfRule>
  </conditionalFormatting>
  <conditionalFormatting sqref="C11">
    <cfRule type="cellIs" dxfId="7" priority="8" operator="equal">
      <formula>$I$9</formula>
    </cfRule>
  </conditionalFormatting>
  <conditionalFormatting sqref="D11">
    <cfRule type="cellIs" dxfId="6" priority="7" operator="equal">
      <formula>$J$9</formula>
    </cfRule>
  </conditionalFormatting>
  <conditionalFormatting sqref="E11">
    <cfRule type="cellIs" dxfId="5" priority="6" operator="equal">
      <formula>$K$9</formula>
    </cfRule>
  </conditionalFormatting>
  <conditionalFormatting sqref="G11">
    <cfRule type="cellIs" dxfId="4" priority="4" operator="equal">
      <formula>$L$9</formula>
    </cfRule>
  </conditionalFormatting>
  <conditionalFormatting sqref="H11">
    <cfRule type="cellIs" dxfId="3" priority="3" operator="equal">
      <formula>$M$9</formula>
    </cfRule>
  </conditionalFormatting>
  <conditionalFormatting sqref="I11">
    <cfRule type="cellIs" dxfId="2" priority="2" operator="equal">
      <formula>$N$9</formula>
    </cfRule>
  </conditionalFormatting>
  <conditionalFormatting sqref="J11">
    <cfRule type="cellIs" dxfId="1" priority="1" operator="equal">
      <formula>$O$9</formula>
    </cfRule>
  </conditionalFormatting>
  <conditionalFormatting sqref="F11">
    <cfRule type="cellIs" dxfId="0" priority="189" operator="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Alle resultater SORT</vt:lpstr>
      <vt:lpstr>Alle resultater NY</vt:lpstr>
      <vt:lpstr>Alle result</vt:lpstr>
      <vt:lpstr>29 August 2002</vt:lpstr>
      <vt:lpstr>23 Mai 2002</vt:lpstr>
      <vt:lpstr>15 Mai 2003</vt:lpstr>
      <vt:lpstr>24 Juni 2003</vt:lpstr>
      <vt:lpstr>28 August 2003</vt:lpstr>
      <vt:lpstr>25.05.04</vt:lpstr>
      <vt:lpstr>8. juni 2005</vt:lpstr>
      <vt:lpstr>31 august 2005</vt:lpstr>
      <vt:lpstr>05-07-2007</vt:lpstr>
      <vt:lpstr>7-8. juni 2007</vt:lpstr>
      <vt:lpstr>16 Maj 2008</vt:lpstr>
      <vt:lpstr>18. juni 2009</vt:lpstr>
      <vt:lpstr>01. sept 2009</vt:lpstr>
      <vt:lpstr>6. mai 2010</vt:lpstr>
      <vt:lpstr>22. sept 2010</vt:lpstr>
      <vt:lpstr>6. juni 2011</vt:lpstr>
      <vt:lpstr>20. sept 2011</vt:lpstr>
      <vt:lpstr>17. juni 2014</vt:lpstr>
      <vt:lpstr>23 juni 2015</vt:lpstr>
      <vt:lpstr>17 april 2021</vt:lpstr>
      <vt:lpstr>'01. sept 2009'!Print_Area</vt:lpstr>
      <vt:lpstr>'05-07-2007'!Print_Area</vt:lpstr>
      <vt:lpstr>'15 Mai 2003'!Print_Area</vt:lpstr>
      <vt:lpstr>'16 Maj 2008'!Print_Area</vt:lpstr>
      <vt:lpstr>'17 april 2021'!Print_Area</vt:lpstr>
      <vt:lpstr>'17. juni 2014'!Print_Area</vt:lpstr>
      <vt:lpstr>'18. juni 2009'!Print_Area</vt:lpstr>
      <vt:lpstr>'20. sept 2011'!Print_Area</vt:lpstr>
      <vt:lpstr>'22. sept 2010'!Print_Area</vt:lpstr>
      <vt:lpstr>'23 juni 2015'!Print_Area</vt:lpstr>
      <vt:lpstr>'23 Mai 2002'!Print_Area</vt:lpstr>
      <vt:lpstr>'24 Juni 2003'!Print_Area</vt:lpstr>
      <vt:lpstr>'25.05.04'!Print_Area</vt:lpstr>
      <vt:lpstr>'28 August 2003'!Print_Area</vt:lpstr>
      <vt:lpstr>'29 August 2002'!Print_Area</vt:lpstr>
      <vt:lpstr>'31 august 2005'!Print_Area</vt:lpstr>
      <vt:lpstr>'6. juni 2011'!Print_Area</vt:lpstr>
      <vt:lpstr>'6. mai 2010'!Print_Area</vt:lpstr>
      <vt:lpstr>'7-8. juni 2007'!Print_Area</vt:lpstr>
      <vt:lpstr>'8. juni 2005'!Print_Area</vt:lpstr>
      <vt:lpstr>'Alle resultater SORT'!Print_Area</vt:lpstr>
      <vt:lpstr>'Alle resultater SORT'!Print_Titles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Brunberg, Johan</dc:creator>
  <cp:lastModifiedBy>Pål Christian Ingierd</cp:lastModifiedBy>
  <cp:lastPrinted>2021-04-21T23:00:34Z</cp:lastPrinted>
  <dcterms:created xsi:type="dcterms:W3CDTF">2015-06-24T16:44:18Z</dcterms:created>
  <dcterms:modified xsi:type="dcterms:W3CDTF">2021-04-23T06:39:52Z</dcterms:modified>
</cp:coreProperties>
</file>